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<sst xmlns="http://schemas.openxmlformats.org/spreadsheetml/2006/main" count="216" uniqueCount="162">
  <si>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</si>
  <si>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</si>
  <si>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</si>
  <si>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</si>
  <si>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</si>
  <si>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</si>
  <si>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</si>
  <si>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</si>
  <si>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</si>
  <si>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</si>
  <si>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</si>
  <si>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</si>
  <si>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</si>
  <si>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AS AT</t>
  </si>
  <si>
    <t>Note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</si>
  <si>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</si>
  <si>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</si>
  <si>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</si>
  <si>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</si>
  <si>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</si>
  <si>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</si>
  <si>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</si>
  <si>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</si>
  <si>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</si>
  <si>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</si>
  <si>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</si>
  <si>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</si>
  <si>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</si>
  <si>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</si>
  <si>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</si>
  <si>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</si>
  <si>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</si>
  <si>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</si>
  <si>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</si>
  <si>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</si>
  <si>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</si>
  <si>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</si>
  <si>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</si>
  <si>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</si>
  <si>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</si>
  <si>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</si>
  <si>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</si>
  <si>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</si>
  <si>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Profit / (loss) before tax</t>
  </si>
  <si>
    <t>Profit / (loss) for the period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</si>
  <si>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</si>
  <si>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</si>
  <si>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</si>
  <si>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</si>
  <si>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</si>
  <si>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</si>
  <si>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</si>
  <si>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</si>
  <si>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</si>
  <si>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Loss for the period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</si>
  <si>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</si>
  <si>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</si>
  <si>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</si>
  <si>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</si>
  <si>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</si>
  <si>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Individual Period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</si>
  <si>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</si>
  <si>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</si>
  <si>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</si>
  <si>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</si>
  <si>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</si>
  <si>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</si>
  <si>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</si>
  <si>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</si>
  <si>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</si>
  <si>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</si>
  <si>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</si>
  <si>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</si>
  <si>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</si>
  <si>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</si>
  <si>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</si>
  <si>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As at 1st January 2009</t>
  </si>
  <si>
    <t>Amortisation of investment properties</t>
  </si>
  <si>
    <t>Cash flows from operating activities</t>
  </si>
  <si>
    <t>Adjustments for :</t>
  </si>
  <si>
    <t>Amortisation of prepaid land lease payments</t>
  </si>
  <si>
    <t>Depreciation of property, plant and equipment</t>
  </si>
  <si>
    <t>Interest income</t>
  </si>
  <si>
    <t>Operating loss before working capital changes</t>
  </si>
  <si>
    <t>Interest paid</t>
  </si>
  <si>
    <t>Income tax paid</t>
  </si>
  <si>
    <t>Cash flows from investing activities</t>
  </si>
  <si>
    <t>Purchase of property, plant and equipment</t>
  </si>
  <si>
    <t>Acquisition of timber concession rights</t>
  </si>
  <si>
    <t>Interest received</t>
  </si>
  <si>
    <t>Cash flows from financing activities</t>
  </si>
  <si>
    <t>Operating profit / (loss)</t>
  </si>
  <si>
    <t>Income tax</t>
  </si>
  <si>
    <t>As at</t>
  </si>
  <si>
    <t>Cash and cash equivalents at the end of the financial period comprise the following :</t>
  </si>
  <si>
    <t>Marketable securities</t>
  </si>
  <si>
    <t>Capital redemption reserves</t>
  </si>
  <si>
    <t>Dividend income</t>
  </si>
  <si>
    <t>Gain on disposal of marketable securities</t>
  </si>
  <si>
    <t>Dividend received</t>
  </si>
  <si>
    <t>Disposal of subsidiaries</t>
  </si>
  <si>
    <t>Purchase of marketable securities</t>
  </si>
  <si>
    <t>Proceeds from disposal of marketable securities</t>
  </si>
  <si>
    <t>Gain on disposal of subsidiaries</t>
  </si>
  <si>
    <t>-------------------- Attributable to Equity Holders of the Company --------------------</t>
  </si>
  <si>
    <t>-------------- Non-Distributable --------------</t>
  </si>
  <si>
    <t>Redemption</t>
  </si>
  <si>
    <t>(INCORPORATED IN MALAYSIA) Company No. 379057-V</t>
  </si>
  <si>
    <t>Net asset per share - RM</t>
  </si>
  <si>
    <t>Provision for diminution in value of marketable securities</t>
  </si>
  <si>
    <t>Income tax refunded</t>
  </si>
  <si>
    <t>Proceeds from disposal of property, plant and equipment</t>
  </si>
  <si>
    <t>31.12.2009</t>
  </si>
  <si>
    <t>Plant and equipment written off</t>
  </si>
  <si>
    <t>Provision for doubtful debts</t>
  </si>
  <si>
    <t>Biological assets</t>
  </si>
  <si>
    <t>As at 1st January 2010</t>
  </si>
  <si>
    <t>Net unrealised gain on marketable securities</t>
  </si>
  <si>
    <t>(Increase) / decrease in receivables</t>
  </si>
  <si>
    <t>Net cash (used in) / generated from operating activities</t>
  </si>
  <si>
    <t>Purchase of prepaid land lease payments</t>
  </si>
  <si>
    <t>Purchase of biological assets</t>
  </si>
  <si>
    <t>Repayment of hire purchase financing</t>
  </si>
  <si>
    <t>Net cash generated from / (used in) financing activities</t>
  </si>
  <si>
    <t>CONDENSED CONSOLIDATED STATEMENTS OF FINANCIAL POSITION</t>
  </si>
  <si>
    <t>The condensed consolidated statements of financial position should be read in conjunction with the audited financial statements for the year ended 31st December 2009.</t>
  </si>
  <si>
    <t>CONDENSED CONSOLIDATED STATEMENTS OF COMPREHENSIVE INCOME</t>
  </si>
  <si>
    <t>The condensed consolidated statements of comprehensive income should be read in conjunction with the audited financial statements for the year ended 31st December 2009.</t>
  </si>
  <si>
    <t>The condensed consolidated statements of changes in equity should be read in conjunction with the audited financial statements for the year ended 31st December 2009.</t>
  </si>
  <si>
    <t>CONDENSED CONSOLIDATED STATEMENTS OF CASH FLOWS</t>
  </si>
  <si>
    <t>Cash (used in) / generated from operating activities</t>
  </si>
  <si>
    <t>Repayment from loan debtor</t>
  </si>
  <si>
    <t>Net (decrease) / increase in cash and cash equivalents</t>
  </si>
  <si>
    <t>The condensed consolidated statements cash flows should be read in conjunction with the audited financial statements for the year ended 31st December 2009.</t>
  </si>
  <si>
    <t>FOR THE PERIOD ENDED 30TH JUNE 2010</t>
  </si>
  <si>
    <t>30.06.2010</t>
  </si>
  <si>
    <t>30.06.2009</t>
  </si>
  <si>
    <t>AS AT 30TH JUNE 2010</t>
  </si>
  <si>
    <t>FOR THE FINANCIAL PERIOD ENDED 30TH JUNE 2010</t>
  </si>
  <si>
    <t>Cancellation of treasury shares</t>
  </si>
  <si>
    <t>As at 30th June 2009</t>
  </si>
  <si>
    <t>As at 30th June 2010</t>
  </si>
  <si>
    <t>6 months ended</t>
  </si>
  <si>
    <t>Loss before tax</t>
  </si>
  <si>
    <t>Profit on disposal of property, plant and equipment</t>
  </si>
  <si>
    <t>(Increase) / decrease in inventories</t>
  </si>
  <si>
    <t>Increase / (decrease) in payables</t>
  </si>
  <si>
    <t>Net cash used in investing activities</t>
  </si>
  <si>
    <t>Bank overdrafts</t>
  </si>
  <si>
    <t>Cash and cash equivalents at beginning of financial period</t>
  </si>
  <si>
    <t>Cash and cash equivalents at end of financial period</t>
  </si>
  <si>
    <t>Restated</t>
  </si>
  <si>
    <t>Other comprehensive income</t>
  </si>
  <si>
    <t>Total comprehensive profit / (loss)</t>
  </si>
  <si>
    <t>for the period</t>
  </si>
  <si>
    <t>Profit / (loss) attributed to</t>
  </si>
  <si>
    <t>- Equity holders of the parent</t>
  </si>
  <si>
    <t>- Minority interest</t>
  </si>
  <si>
    <t>attributed to</t>
  </si>
  <si>
    <t>for the period, net of tax</t>
  </si>
  <si>
    <t>Basic earnings / (loss) per share attributable</t>
  </si>
  <si>
    <t>Basic earnings / (loss) for the period (sen)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</si>
</sst>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_);\(#,##0.000\)"/>
    <numFmt numFmtId="174" formatCode="#,##0.0000_);\(#,##0.0000\)"/>
    <numFmt numFmtId="175" formatCode="_(* #,##0.0000_);_(* \(#,##0.00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66" fontId="0" fillId="0" borderId="13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7" fontId="0" fillId="0" borderId="14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66" fontId="8" fillId="0" borderId="0" xfId="42" applyNumberFormat="1" applyFont="1" applyBorder="1" applyAlignment="1">
      <alignment horizontal="center"/>
    </xf>
    <xf numFmtId="166" fontId="8" fillId="0" borderId="0" xfId="42" applyNumberFormat="1" applyFont="1" applyBorder="1" applyAlignment="1">
      <alignment/>
    </xf>
    <xf numFmtId="166" fontId="8" fillId="0" borderId="0" xfId="42" applyNumberFormat="1" applyFont="1" applyAlignment="1">
      <alignment/>
    </xf>
    <xf numFmtId="37" fontId="8" fillId="0" borderId="0" xfId="0" applyNumberFormat="1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37" fontId="0" fillId="0" borderId="10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0" xfId="42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showGridLines="0" tabSelected="1" zoomScalePageLayoutView="0" workbookViewId="0" topLeftCell="A1">
      <selection activeCell="E46" sqref="E46"/>
    </sheetView>
  </sheetViews>
  <sheetFormatPr defaultColWidth="9.140625" defaultRowHeight="12.75"/>
  <cols>
    <col min="1" max="1" width="36.421875" style="0" customWidth="1"/>
    <col min="2" max="2" width="5.140625" style="16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">
      <c r="A2" s="71" t="s">
        <v>107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72" t="s">
        <v>126</v>
      </c>
      <c r="B4" s="72"/>
      <c r="C4" s="72"/>
      <c r="D4" s="72"/>
      <c r="E4" s="72"/>
      <c r="F4" s="72"/>
      <c r="G4" s="72"/>
      <c r="H4" s="72"/>
      <c r="I4" s="72"/>
      <c r="J4" s="72"/>
    </row>
    <row r="5" spans="1:11" ht="15.75">
      <c r="A5" s="73" t="s">
        <v>134</v>
      </c>
      <c r="B5" s="73"/>
      <c r="C5" s="73"/>
      <c r="D5" s="73"/>
      <c r="E5" s="73"/>
      <c r="F5" s="73"/>
      <c r="G5" s="73"/>
      <c r="H5" s="73"/>
      <c r="I5" s="73"/>
      <c r="J5" s="73"/>
      <c r="K5" s="28"/>
    </row>
    <row r="6" spans="1:10" ht="12.75">
      <c r="A6" s="34" t="s">
        <v>67</v>
      </c>
      <c r="C6" s="4"/>
      <c r="D6" s="4"/>
      <c r="E6" s="4"/>
      <c r="F6" s="4"/>
      <c r="H6" s="4"/>
      <c r="I6" s="4"/>
      <c r="J6" s="4"/>
    </row>
    <row r="7" spans="1:10" ht="12.75">
      <c r="A7" s="34"/>
      <c r="C7" s="4"/>
      <c r="D7" s="4"/>
      <c r="E7" s="4"/>
      <c r="F7" s="4"/>
      <c r="H7" s="4"/>
      <c r="I7" s="4"/>
      <c r="J7" s="4"/>
    </row>
    <row r="8" spans="1:10" ht="12.75">
      <c r="A8" s="34"/>
      <c r="C8" s="4"/>
      <c r="D8" s="4"/>
      <c r="E8" s="4"/>
      <c r="F8" s="4"/>
      <c r="H8" s="4"/>
      <c r="I8" s="4"/>
      <c r="J8" s="4"/>
    </row>
    <row r="9" spans="1:10" ht="12.75">
      <c r="A9" s="4"/>
      <c r="C9" s="4"/>
      <c r="D9" s="69" t="s">
        <v>60</v>
      </c>
      <c r="E9" s="69"/>
      <c r="F9" s="69"/>
      <c r="H9" s="69" t="s">
        <v>68</v>
      </c>
      <c r="I9" s="69"/>
      <c r="J9" s="69"/>
    </row>
    <row r="10" spans="1:10" ht="12.75">
      <c r="A10" s="4"/>
      <c r="C10" s="4"/>
      <c r="D10" s="6" t="s">
        <v>69</v>
      </c>
      <c r="E10" s="4"/>
      <c r="F10" s="6" t="s">
        <v>61</v>
      </c>
      <c r="H10" s="6" t="s">
        <v>69</v>
      </c>
      <c r="I10" s="4"/>
      <c r="J10" s="6" t="s">
        <v>61</v>
      </c>
    </row>
    <row r="11" spans="1:10" ht="12.75">
      <c r="A11" s="4"/>
      <c r="C11" s="4"/>
      <c r="D11" s="6" t="s">
        <v>63</v>
      </c>
      <c r="E11" s="4"/>
      <c r="F11" s="6" t="s">
        <v>62</v>
      </c>
      <c r="H11" s="6" t="s">
        <v>64</v>
      </c>
      <c r="I11" s="4"/>
      <c r="J11" s="6" t="s">
        <v>62</v>
      </c>
    </row>
    <row r="12" spans="1:10" ht="12.75">
      <c r="A12" s="4"/>
      <c r="C12" s="4"/>
      <c r="D12" s="4"/>
      <c r="E12" s="4"/>
      <c r="F12" s="6" t="s">
        <v>63</v>
      </c>
      <c r="H12" s="4"/>
      <c r="I12" s="4"/>
      <c r="J12" s="6" t="s">
        <v>65</v>
      </c>
    </row>
    <row r="13" spans="1:10" ht="12.75">
      <c r="A13" s="4"/>
      <c r="C13" s="4"/>
      <c r="D13" s="4"/>
      <c r="E13" s="4"/>
      <c r="F13" s="6"/>
      <c r="H13" s="4"/>
      <c r="I13" s="4"/>
      <c r="J13" s="6"/>
    </row>
    <row r="14" spans="2:10" s="15" customFormat="1" ht="12.75">
      <c r="B14" s="6" t="s">
        <v>14</v>
      </c>
      <c r="D14" s="6" t="s">
        <v>135</v>
      </c>
      <c r="E14" s="6"/>
      <c r="F14" s="6" t="s">
        <v>136</v>
      </c>
      <c r="H14" s="6" t="s">
        <v>135</v>
      </c>
      <c r="I14" s="6"/>
      <c r="J14" s="6" t="s">
        <v>136</v>
      </c>
    </row>
    <row r="15" spans="1:10" ht="12.75">
      <c r="A15" s="5"/>
      <c r="C15" s="5"/>
      <c r="D15" s="8" t="s">
        <v>1</v>
      </c>
      <c r="E15" s="5"/>
      <c r="F15" s="8" t="s">
        <v>1</v>
      </c>
      <c r="H15" s="8" t="s">
        <v>1</v>
      </c>
      <c r="I15" s="5"/>
      <c r="J15" s="8" t="s">
        <v>1</v>
      </c>
    </row>
    <row r="16" spans="1:10" ht="12.75">
      <c r="A16" s="7"/>
      <c r="C16" s="5"/>
      <c r="D16" s="5"/>
      <c r="E16" s="5"/>
      <c r="F16" s="5"/>
      <c r="H16" s="5"/>
      <c r="I16" s="5"/>
      <c r="J16" s="5"/>
    </row>
    <row r="17" spans="1:10" ht="12.75">
      <c r="A17" s="17" t="s">
        <v>19</v>
      </c>
      <c r="C17" s="9"/>
      <c r="D17" s="19">
        <v>29879</v>
      </c>
      <c r="E17" s="22"/>
      <c r="F17" s="19">
        <v>31009</v>
      </c>
      <c r="H17" s="19">
        <v>48506</v>
      </c>
      <c r="I17" s="22"/>
      <c r="J17" s="19">
        <v>77646</v>
      </c>
    </row>
    <row r="18" spans="1:10" ht="12.75">
      <c r="A18" s="17" t="s">
        <v>20</v>
      </c>
      <c r="C18" s="9"/>
      <c r="D18" s="21">
        <v>-26795</v>
      </c>
      <c r="E18" s="22"/>
      <c r="F18" s="21">
        <v>-28579</v>
      </c>
      <c r="H18" s="21">
        <v>-42696</v>
      </c>
      <c r="I18" s="22"/>
      <c r="J18" s="21">
        <v>-72826</v>
      </c>
    </row>
    <row r="19" spans="1:10" ht="12.75">
      <c r="A19" s="24" t="s">
        <v>36</v>
      </c>
      <c r="C19" s="9"/>
      <c r="D19" s="19">
        <f>SUM(D17:D18)</f>
        <v>3084</v>
      </c>
      <c r="E19" s="22"/>
      <c r="F19" s="19">
        <f>SUM(F17:F18)</f>
        <v>2430</v>
      </c>
      <c r="H19" s="19">
        <f>SUM(H17:H18)</f>
        <v>5810</v>
      </c>
      <c r="I19" s="22"/>
      <c r="J19" s="19">
        <f>SUM(J17:J18)</f>
        <v>4820</v>
      </c>
    </row>
    <row r="20" spans="1:10" ht="12.75">
      <c r="A20" s="17"/>
      <c r="C20" s="9"/>
      <c r="D20" s="19"/>
      <c r="E20" s="22"/>
      <c r="F20" s="19"/>
      <c r="H20" s="19"/>
      <c r="I20" s="22"/>
      <c r="J20" s="19"/>
    </row>
    <row r="21" spans="1:10" ht="12.75">
      <c r="A21" s="17" t="s">
        <v>21</v>
      </c>
      <c r="C21" s="9"/>
      <c r="D21" s="19">
        <v>430</v>
      </c>
      <c r="E21" s="22"/>
      <c r="F21" s="19">
        <v>1178</v>
      </c>
      <c r="H21" s="19">
        <v>1866</v>
      </c>
      <c r="I21" s="22"/>
      <c r="J21" s="19">
        <v>1899</v>
      </c>
    </row>
    <row r="22" spans="1:10" ht="12.75">
      <c r="A22" s="18" t="s">
        <v>35</v>
      </c>
      <c r="C22" s="9"/>
      <c r="D22" s="19">
        <v>-1082</v>
      </c>
      <c r="E22" s="22"/>
      <c r="F22" s="19">
        <v>-746</v>
      </c>
      <c r="H22" s="19">
        <v>-1756</v>
      </c>
      <c r="I22" s="22"/>
      <c r="J22" s="19">
        <v>-1579</v>
      </c>
    </row>
    <row r="23" spans="1:10" ht="12.75">
      <c r="A23" s="17" t="s">
        <v>22</v>
      </c>
      <c r="C23" s="9"/>
      <c r="D23" s="21">
        <v>-2917</v>
      </c>
      <c r="E23" s="22"/>
      <c r="F23" s="21">
        <v>-2567</v>
      </c>
      <c r="H23" s="21">
        <v>-6066</v>
      </c>
      <c r="I23" s="22"/>
      <c r="J23" s="21">
        <v>-5363</v>
      </c>
    </row>
    <row r="24" spans="1:10" ht="12.75">
      <c r="A24" s="24" t="s">
        <v>91</v>
      </c>
      <c r="C24" s="9"/>
      <c r="D24" s="19">
        <f>D19+D21+D23+D22</f>
        <v>-485</v>
      </c>
      <c r="E24" s="22"/>
      <c r="F24" s="19">
        <f>F19+F21+F23+F22</f>
        <v>295</v>
      </c>
      <c r="H24" s="19">
        <f>H19+H21+H23+H22</f>
        <v>-146</v>
      </c>
      <c r="I24" s="22"/>
      <c r="J24" s="19">
        <f>J19+J21+J23+J22</f>
        <v>-223</v>
      </c>
    </row>
    <row r="25" spans="1:10" ht="12.75">
      <c r="A25" s="24"/>
      <c r="C25" s="9"/>
      <c r="D25" s="19"/>
      <c r="E25" s="22"/>
      <c r="F25" s="19"/>
      <c r="H25" s="19"/>
      <c r="I25" s="22"/>
      <c r="J25" s="19"/>
    </row>
    <row r="26" spans="1:10" ht="12.75">
      <c r="A26" s="17" t="s">
        <v>3</v>
      </c>
      <c r="C26" s="9"/>
      <c r="D26" s="21">
        <v>-216</v>
      </c>
      <c r="E26" s="22"/>
      <c r="F26" s="21">
        <v>-62</v>
      </c>
      <c r="H26" s="21">
        <v>-253</v>
      </c>
      <c r="I26" s="22"/>
      <c r="J26" s="21">
        <v>-143</v>
      </c>
    </row>
    <row r="27" spans="1:10" ht="12.75">
      <c r="A27" s="24" t="s">
        <v>43</v>
      </c>
      <c r="C27" s="9"/>
      <c r="D27" s="19">
        <f>D24+D26</f>
        <v>-701</v>
      </c>
      <c r="E27" s="22"/>
      <c r="F27" s="19">
        <f>F24+F26</f>
        <v>233</v>
      </c>
      <c r="H27" s="19">
        <f>H24+H26</f>
        <v>-399</v>
      </c>
      <c r="I27" s="22"/>
      <c r="J27" s="19">
        <f>J24+J26</f>
        <v>-366</v>
      </c>
    </row>
    <row r="28" spans="1:10" ht="12.75">
      <c r="A28" s="24"/>
      <c r="C28" s="9"/>
      <c r="D28" s="19"/>
      <c r="E28" s="22"/>
      <c r="F28" s="19"/>
      <c r="H28" s="19"/>
      <c r="I28" s="22"/>
      <c r="J28" s="19"/>
    </row>
    <row r="29" spans="1:10" ht="12.75">
      <c r="A29" s="18" t="s">
        <v>92</v>
      </c>
      <c r="B29" s="16">
        <v>19</v>
      </c>
      <c r="C29" s="9"/>
      <c r="D29" s="61">
        <v>0</v>
      </c>
      <c r="E29" s="22"/>
      <c r="F29" s="21">
        <v>-185</v>
      </c>
      <c r="H29" s="61">
        <v>0</v>
      </c>
      <c r="I29" s="22"/>
      <c r="J29" s="21">
        <v>-373</v>
      </c>
    </row>
    <row r="30" spans="1:10" ht="12.75">
      <c r="A30" s="24" t="s">
        <v>44</v>
      </c>
      <c r="C30" s="9"/>
      <c r="D30" s="19">
        <f>D24+D26+D29</f>
        <v>-701</v>
      </c>
      <c r="E30" s="22"/>
      <c r="F30" s="19">
        <f>F24+F26+F29</f>
        <v>48</v>
      </c>
      <c r="H30" s="19">
        <f>H24+H26+H29</f>
        <v>-399</v>
      </c>
      <c r="I30" s="22"/>
      <c r="J30" s="19">
        <f>J24+J26+J29</f>
        <v>-739</v>
      </c>
    </row>
    <row r="31" spans="1:10" ht="12.75">
      <c r="A31" s="24"/>
      <c r="C31" s="9"/>
      <c r="D31" s="19"/>
      <c r="E31" s="22"/>
      <c r="F31" s="19"/>
      <c r="H31" s="19"/>
      <c r="I31" s="22"/>
      <c r="J31" s="19"/>
    </row>
    <row r="32" spans="1:3" s="15" customFormat="1" ht="12.75">
      <c r="A32" s="65" t="s">
        <v>152</v>
      </c>
      <c r="B32" s="16"/>
      <c r="C32" s="5"/>
    </row>
    <row r="33" spans="1:10" s="15" customFormat="1" ht="12.75">
      <c r="A33" s="18" t="s">
        <v>159</v>
      </c>
      <c r="B33" s="16"/>
      <c r="C33" s="5"/>
      <c r="D33" s="21">
        <v>0</v>
      </c>
      <c r="E33" s="22"/>
      <c r="F33" s="21">
        <v>0</v>
      </c>
      <c r="H33" s="21">
        <v>0</v>
      </c>
      <c r="I33" s="22"/>
      <c r="J33" s="21">
        <v>0</v>
      </c>
    </row>
    <row r="34" spans="1:10" s="15" customFormat="1" ht="12.75">
      <c r="A34" s="34" t="s">
        <v>153</v>
      </c>
      <c r="B34" s="16"/>
      <c r="C34" s="5"/>
      <c r="D34" s="19"/>
      <c r="E34" s="22"/>
      <c r="F34" s="19"/>
      <c r="H34" s="19"/>
      <c r="I34" s="22"/>
      <c r="J34" s="19"/>
    </row>
    <row r="35" spans="1:10" s="15" customFormat="1" ht="13.5" thickBot="1">
      <c r="A35" s="24" t="s">
        <v>154</v>
      </c>
      <c r="B35" s="16"/>
      <c r="C35" s="5"/>
      <c r="D35" s="23">
        <f>D30+D33</f>
        <v>-701</v>
      </c>
      <c r="E35" s="22"/>
      <c r="F35" s="23">
        <f>F30+F33</f>
        <v>48</v>
      </c>
      <c r="H35" s="23">
        <f>H30+H33</f>
        <v>-399</v>
      </c>
      <c r="I35" s="22"/>
      <c r="J35" s="23">
        <f>J30+J33</f>
        <v>-739</v>
      </c>
    </row>
    <row r="36" spans="1:10" s="15" customFormat="1" ht="13.5" thickTop="1">
      <c r="A36" s="17"/>
      <c r="B36" s="16"/>
      <c r="C36" s="5"/>
      <c r="D36" s="19"/>
      <c r="E36" s="22"/>
      <c r="F36" s="19"/>
      <c r="H36" s="19"/>
      <c r="I36" s="22"/>
      <c r="J36" s="19"/>
    </row>
    <row r="37" spans="1:10" s="65" customFormat="1" ht="12.75">
      <c r="A37" s="65" t="s">
        <v>155</v>
      </c>
      <c r="D37" s="19"/>
      <c r="E37" s="66"/>
      <c r="F37" s="19"/>
      <c r="H37" s="19"/>
      <c r="I37" s="66"/>
      <c r="J37" s="19"/>
    </row>
    <row r="38" spans="1:10" s="65" customFormat="1" ht="12.75">
      <c r="A38" s="67" t="s">
        <v>156</v>
      </c>
      <c r="D38" s="19">
        <f>D35</f>
        <v>-701</v>
      </c>
      <c r="E38" s="66"/>
      <c r="F38" s="19">
        <f>F35</f>
        <v>48</v>
      </c>
      <c r="H38" s="19">
        <f>H35</f>
        <v>-399</v>
      </c>
      <c r="I38" s="66"/>
      <c r="J38" s="19">
        <f>J35</f>
        <v>-739</v>
      </c>
    </row>
    <row r="39" spans="1:10" s="65" customFormat="1" ht="12.75">
      <c r="A39" s="67" t="s">
        <v>157</v>
      </c>
      <c r="D39" s="19">
        <v>0</v>
      </c>
      <c r="E39" s="66"/>
      <c r="F39" s="19">
        <v>0</v>
      </c>
      <c r="H39" s="19">
        <v>0</v>
      </c>
      <c r="I39" s="66"/>
      <c r="J39" s="19">
        <v>0</v>
      </c>
    </row>
    <row r="40" spans="1:10" s="65" customFormat="1" ht="13.5" thickBot="1">
      <c r="A40" s="17"/>
      <c r="D40" s="20">
        <f>SUM(D38:D39)</f>
        <v>-701</v>
      </c>
      <c r="E40" s="66"/>
      <c r="F40" s="20">
        <f>SUM(F38:F39)</f>
        <v>48</v>
      </c>
      <c r="H40" s="20">
        <f>SUM(H38:H39)</f>
        <v>-399</v>
      </c>
      <c r="I40" s="66"/>
      <c r="J40" s="20">
        <f>SUM(J38:J39)</f>
        <v>-739</v>
      </c>
    </row>
    <row r="41" spans="1:10" s="65" customFormat="1" ht="13.5" thickTop="1">
      <c r="A41" s="17"/>
      <c r="D41" s="19"/>
      <c r="E41" s="66"/>
      <c r="F41" s="19"/>
      <c r="H41" s="19"/>
      <c r="I41" s="66"/>
      <c r="J41" s="19"/>
    </row>
    <row r="42" spans="1:10" s="65" customFormat="1" ht="12.75">
      <c r="A42" s="65" t="s">
        <v>153</v>
      </c>
      <c r="D42" s="19"/>
      <c r="E42" s="66"/>
      <c r="F42" s="19"/>
      <c r="H42" s="19"/>
      <c r="I42" s="66"/>
      <c r="J42" s="19"/>
    </row>
    <row r="43" spans="1:10" s="65" customFormat="1" ht="12.75">
      <c r="A43" s="65" t="s">
        <v>158</v>
      </c>
      <c r="D43" s="19"/>
      <c r="E43" s="66"/>
      <c r="F43" s="19"/>
      <c r="H43" s="19"/>
      <c r="I43" s="66"/>
      <c r="J43" s="19"/>
    </row>
    <row r="44" spans="1:10" s="65" customFormat="1" ht="12.75">
      <c r="A44" s="67" t="s">
        <v>156</v>
      </c>
      <c r="D44" s="19">
        <f>D35</f>
        <v>-701</v>
      </c>
      <c r="E44" s="66"/>
      <c r="F44" s="19">
        <f>F35</f>
        <v>48</v>
      </c>
      <c r="H44" s="19">
        <f>H35</f>
        <v>-399</v>
      </c>
      <c r="I44" s="66"/>
      <c r="J44" s="19">
        <f>J35</f>
        <v>-739</v>
      </c>
    </row>
    <row r="45" spans="1:10" s="65" customFormat="1" ht="12.75">
      <c r="A45" s="67" t="s">
        <v>157</v>
      </c>
      <c r="D45" s="19">
        <v>0</v>
      </c>
      <c r="E45" s="66"/>
      <c r="F45" s="19">
        <v>0</v>
      </c>
      <c r="H45" s="19">
        <v>0</v>
      </c>
      <c r="I45" s="66"/>
      <c r="J45" s="19">
        <v>0</v>
      </c>
    </row>
    <row r="46" spans="1:10" s="65" customFormat="1" ht="13.5" thickBot="1">
      <c r="A46" s="67"/>
      <c r="D46" s="20">
        <f>SUM(D44:D45)</f>
        <v>-701</v>
      </c>
      <c r="E46" s="66"/>
      <c r="F46" s="20">
        <f>SUM(F44:F45)</f>
        <v>48</v>
      </c>
      <c r="H46" s="20">
        <f>SUM(H44:H45)</f>
        <v>-399</v>
      </c>
      <c r="I46" s="66"/>
      <c r="J46" s="20">
        <f>SUM(J44:J45)</f>
        <v>-739</v>
      </c>
    </row>
    <row r="47" spans="1:10" ht="13.5" thickTop="1">
      <c r="A47" s="18"/>
      <c r="C47" s="9"/>
      <c r="D47" s="19"/>
      <c r="E47" s="22"/>
      <c r="F47" s="19"/>
      <c r="G47" s="44"/>
      <c r="H47" s="19"/>
      <c r="I47" s="22"/>
      <c r="J47" s="19"/>
    </row>
    <row r="48" spans="1:10" ht="12.75">
      <c r="A48" s="25" t="s">
        <v>160</v>
      </c>
      <c r="C48" s="9"/>
      <c r="D48" s="19"/>
      <c r="E48" s="22"/>
      <c r="F48" s="19"/>
      <c r="H48" s="19"/>
      <c r="I48" s="22"/>
      <c r="J48" s="19"/>
    </row>
    <row r="49" spans="1:10" ht="12.75">
      <c r="A49" s="25" t="s">
        <v>66</v>
      </c>
      <c r="C49" s="9"/>
      <c r="D49" s="19"/>
      <c r="E49" s="22"/>
      <c r="F49" s="19"/>
      <c r="H49" s="19"/>
      <c r="I49" s="22"/>
      <c r="J49" s="19"/>
    </row>
    <row r="50" spans="1:10" ht="12.75">
      <c r="A50" s="18" t="s">
        <v>161</v>
      </c>
      <c r="B50" s="16">
        <v>27</v>
      </c>
      <c r="C50" s="9"/>
      <c r="D50" s="62">
        <v>-0.36</v>
      </c>
      <c r="E50" s="27"/>
      <c r="F50" s="62">
        <v>0.02</v>
      </c>
      <c r="H50" s="62">
        <v>-0.21</v>
      </c>
      <c r="I50" s="27"/>
      <c r="J50" s="62">
        <v>-0.38</v>
      </c>
    </row>
    <row r="51" spans="1:10" ht="12.75">
      <c r="A51" s="17"/>
      <c r="C51" s="9"/>
      <c r="D51" s="26"/>
      <c r="E51" s="27"/>
      <c r="F51" s="26"/>
      <c r="H51" s="26"/>
      <c r="I51" s="27"/>
      <c r="J51" s="26"/>
    </row>
    <row r="52" spans="1:10" ht="12.75">
      <c r="A52" s="18"/>
      <c r="C52" s="9"/>
      <c r="D52" s="19"/>
      <c r="E52" s="22"/>
      <c r="F52" s="19"/>
      <c r="H52" s="19"/>
      <c r="I52" s="22"/>
      <c r="J52" s="19"/>
    </row>
    <row r="53" spans="1:10" s="33" customFormat="1" ht="12.75" customHeight="1">
      <c r="A53" s="68" t="s">
        <v>127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10" s="33" customFormat="1" ht="12.75">
      <c r="A54" s="68"/>
      <c r="B54" s="68"/>
      <c r="C54" s="68"/>
      <c r="D54" s="68"/>
      <c r="E54" s="68"/>
      <c r="F54" s="68"/>
      <c r="G54" s="68"/>
      <c r="H54" s="68"/>
      <c r="I54" s="68"/>
      <c r="J54" s="68"/>
    </row>
    <row r="55" spans="1:10" s="33" customFormat="1" ht="12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  <row r="376" spans="1:10" ht="12.75">
      <c r="A376" s="5"/>
      <c r="C376" s="5"/>
      <c r="D376" s="5"/>
      <c r="E376" s="5"/>
      <c r="F376" s="5"/>
      <c r="H376" s="5"/>
      <c r="I376" s="5"/>
      <c r="J376" s="5"/>
    </row>
    <row r="377" spans="1:10" ht="12.75">
      <c r="A377" s="5"/>
      <c r="C377" s="5"/>
      <c r="D377" s="5"/>
      <c r="E377" s="5"/>
      <c r="F377" s="5"/>
      <c r="H377" s="5"/>
      <c r="I377" s="5"/>
      <c r="J377" s="5"/>
    </row>
    <row r="378" spans="1:10" ht="12.75">
      <c r="A378" s="5"/>
      <c r="C378" s="5"/>
      <c r="D378" s="5"/>
      <c r="E378" s="5"/>
      <c r="F378" s="5"/>
      <c r="H378" s="5"/>
      <c r="I378" s="5"/>
      <c r="J378" s="5"/>
    </row>
    <row r="379" spans="1:10" ht="12.75">
      <c r="A379" s="5"/>
      <c r="C379" s="5"/>
      <c r="D379" s="5"/>
      <c r="E379" s="5"/>
      <c r="F379" s="5"/>
      <c r="H379" s="5"/>
      <c r="I379" s="5"/>
      <c r="J379" s="5"/>
    </row>
    <row r="380" spans="1:10" ht="12.75">
      <c r="A380" s="5"/>
      <c r="C380" s="5"/>
      <c r="D380" s="5"/>
      <c r="E380" s="5"/>
      <c r="F380" s="5"/>
      <c r="H380" s="5"/>
      <c r="I380" s="5"/>
      <c r="J380" s="5"/>
    </row>
    <row r="381" spans="1:10" ht="12.75">
      <c r="A381" s="5"/>
      <c r="C381" s="5"/>
      <c r="D381" s="5"/>
      <c r="E381" s="5"/>
      <c r="F381" s="5"/>
      <c r="H381" s="5"/>
      <c r="I381" s="5"/>
      <c r="J381" s="5"/>
    </row>
    <row r="382" spans="1:10" ht="12.75">
      <c r="A382" s="5"/>
      <c r="C382" s="5"/>
      <c r="D382" s="5"/>
      <c r="E382" s="5"/>
      <c r="F382" s="5"/>
      <c r="H382" s="5"/>
      <c r="I382" s="5"/>
      <c r="J382" s="5"/>
    </row>
    <row r="383" spans="1:10" ht="12.75">
      <c r="A383" s="5"/>
      <c r="C383" s="5"/>
      <c r="D383" s="5"/>
      <c r="E383" s="5"/>
      <c r="F383" s="5"/>
      <c r="H383" s="5"/>
      <c r="I383" s="5"/>
      <c r="J383" s="5"/>
    </row>
    <row r="384" spans="1:10" ht="12.75">
      <c r="A384" s="5"/>
      <c r="C384" s="5"/>
      <c r="D384" s="5"/>
      <c r="E384" s="5"/>
      <c r="F384" s="5"/>
      <c r="H384" s="5"/>
      <c r="I384" s="5"/>
      <c r="J384" s="5"/>
    </row>
    <row r="385" spans="1:10" ht="12.75">
      <c r="A385" s="5"/>
      <c r="C385" s="5"/>
      <c r="D385" s="5"/>
      <c r="E385" s="5"/>
      <c r="F385" s="5"/>
      <c r="H385" s="5"/>
      <c r="I385" s="5"/>
      <c r="J385" s="5"/>
    </row>
    <row r="386" spans="1:10" ht="12.75">
      <c r="A386" s="5"/>
      <c r="C386" s="5"/>
      <c r="D386" s="5"/>
      <c r="E386" s="5"/>
      <c r="F386" s="5"/>
      <c r="H386" s="5"/>
      <c r="I386" s="5"/>
      <c r="J386" s="5"/>
    </row>
    <row r="387" spans="1:10" ht="12.75">
      <c r="A387" s="5"/>
      <c r="C387" s="5"/>
      <c r="D387" s="5"/>
      <c r="E387" s="5"/>
      <c r="F387" s="5"/>
      <c r="H387" s="5"/>
      <c r="I387" s="5"/>
      <c r="J387" s="5"/>
    </row>
    <row r="388" spans="1:10" ht="12.75">
      <c r="A388" s="5"/>
      <c r="C388" s="5"/>
      <c r="D388" s="5"/>
      <c r="E388" s="5"/>
      <c r="F388" s="5"/>
      <c r="H388" s="5"/>
      <c r="I388" s="5"/>
      <c r="J388" s="5"/>
    </row>
    <row r="389" spans="1:10" ht="12.75">
      <c r="A389" s="5"/>
      <c r="C389" s="5"/>
      <c r="D389" s="5"/>
      <c r="E389" s="5"/>
      <c r="F389" s="5"/>
      <c r="H389" s="5"/>
      <c r="I389" s="5"/>
      <c r="J389" s="5"/>
    </row>
    <row r="390" spans="1:10" ht="12.75">
      <c r="A390" s="5"/>
      <c r="C390" s="5"/>
      <c r="D390" s="5"/>
      <c r="E390" s="5"/>
      <c r="F390" s="5"/>
      <c r="H390" s="5"/>
      <c r="I390" s="5"/>
      <c r="J390" s="5"/>
    </row>
    <row r="391" spans="1:10" ht="12.75">
      <c r="A391" s="5"/>
      <c r="C391" s="5"/>
      <c r="D391" s="5"/>
      <c r="E391" s="5"/>
      <c r="F391" s="5"/>
      <c r="H391" s="5"/>
      <c r="I391" s="5"/>
      <c r="J391" s="5"/>
    </row>
    <row r="392" spans="1:10" ht="12.75">
      <c r="A392" s="5"/>
      <c r="C392" s="5"/>
      <c r="D392" s="5"/>
      <c r="E392" s="5"/>
      <c r="F392" s="5"/>
      <c r="H392" s="5"/>
      <c r="I392" s="5"/>
      <c r="J392" s="5"/>
    </row>
    <row r="393" spans="1:10" ht="12.75">
      <c r="A393" s="5"/>
      <c r="C393" s="5"/>
      <c r="D393" s="5"/>
      <c r="E393" s="5"/>
      <c r="F393" s="5"/>
      <c r="H393" s="5"/>
      <c r="I393" s="5"/>
      <c r="J393" s="5"/>
    </row>
  </sheetData>
  <sheetProtection/>
  <mergeCells count="7">
    <mergeCell ref="A53:J54"/>
    <mergeCell ref="H9:J9"/>
    <mergeCell ref="D9:F9"/>
    <mergeCell ref="A1:J1"/>
    <mergeCell ref="A2:J2"/>
    <mergeCell ref="A4:J4"/>
    <mergeCell ref="A5:J5"/>
  </mergeCells>
  <printOptions horizontalCentered="1"/>
  <pageMargins left="0.6" right="0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1"/>
  <sheetViews>
    <sheetView showGridLines="0" zoomScalePageLayoutView="0" workbookViewId="0" topLeftCell="A1">
      <selection activeCell="D30" sqref="D30"/>
    </sheetView>
  </sheetViews>
  <sheetFormatPr defaultColWidth="9.140625" defaultRowHeight="12.75" outlineLevelRow="1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4.7109375" style="0" customWidth="1"/>
    <col min="6" max="6" width="10.140625" style="0" customWidth="1"/>
    <col min="7" max="7" width="1.7109375" style="0" customWidth="1"/>
  </cols>
  <sheetData>
    <row r="1" spans="1:7" ht="15.75">
      <c r="A1" s="70" t="s">
        <v>2</v>
      </c>
      <c r="B1" s="70"/>
      <c r="C1" s="70"/>
      <c r="D1" s="70"/>
      <c r="E1" s="70"/>
      <c r="F1" s="70"/>
      <c r="G1" s="70"/>
    </row>
    <row r="2" spans="1:7" ht="15">
      <c r="A2" s="71" t="s">
        <v>107</v>
      </c>
      <c r="B2" s="71"/>
      <c r="C2" s="71"/>
      <c r="D2" s="71"/>
      <c r="E2" s="71"/>
      <c r="F2" s="71"/>
      <c r="G2" s="71"/>
    </row>
    <row r="3" spans="1:7" s="51" customFormat="1" ht="8.25">
      <c r="A3" s="49"/>
      <c r="B3" s="50"/>
      <c r="C3" s="49"/>
      <c r="D3" s="49"/>
      <c r="E3" s="49"/>
      <c r="F3" s="49"/>
      <c r="G3" s="49"/>
    </row>
    <row r="4" spans="1:7" ht="15.75">
      <c r="A4" s="72" t="s">
        <v>124</v>
      </c>
      <c r="B4" s="72"/>
      <c r="C4" s="72"/>
      <c r="D4" s="72"/>
      <c r="E4" s="72"/>
      <c r="F4" s="72"/>
      <c r="G4" s="72"/>
    </row>
    <row r="5" spans="1:7" ht="15.75">
      <c r="A5" s="73" t="s">
        <v>137</v>
      </c>
      <c r="B5" s="73"/>
      <c r="C5" s="73"/>
      <c r="D5" s="73"/>
      <c r="E5" s="73"/>
      <c r="F5" s="73"/>
      <c r="G5" s="73"/>
    </row>
    <row r="6" s="52" customFormat="1" ht="11.25">
      <c r="B6" s="53"/>
    </row>
    <row r="7" spans="4:6" ht="12.75">
      <c r="D7" s="6" t="s">
        <v>13</v>
      </c>
      <c r="E7" s="6"/>
      <c r="F7" s="6" t="s">
        <v>13</v>
      </c>
    </row>
    <row r="8" spans="2:6" ht="12.75">
      <c r="B8" s="6" t="s">
        <v>14</v>
      </c>
      <c r="D8" s="6" t="s">
        <v>135</v>
      </c>
      <c r="E8" s="7"/>
      <c r="F8" s="6" t="s">
        <v>112</v>
      </c>
    </row>
    <row r="9" spans="4:6" ht="12.75">
      <c r="D9" s="6" t="s">
        <v>1</v>
      </c>
      <c r="E9" s="7"/>
      <c r="F9" s="6" t="s">
        <v>1</v>
      </c>
    </row>
    <row r="10" spans="4:6" ht="12.75">
      <c r="D10" s="6" t="s">
        <v>55</v>
      </c>
      <c r="E10" s="7"/>
      <c r="F10" s="6" t="s">
        <v>56</v>
      </c>
    </row>
    <row r="11" spans="1:6" ht="12.75">
      <c r="A11" s="24" t="s">
        <v>24</v>
      </c>
      <c r="B11" s="6"/>
      <c r="C11" s="7"/>
      <c r="F11" s="6" t="s">
        <v>151</v>
      </c>
    </row>
    <row r="12" spans="1:7" ht="12.75">
      <c r="A12" s="24" t="s">
        <v>31</v>
      </c>
      <c r="D12" s="1"/>
      <c r="E12" s="1"/>
      <c r="F12" s="1"/>
      <c r="G12" s="1"/>
    </row>
    <row r="13" spans="1:7" ht="12.75">
      <c r="A13" s="17" t="s">
        <v>8</v>
      </c>
      <c r="D13" s="1">
        <v>20476</v>
      </c>
      <c r="E13" s="1"/>
      <c r="F13" s="1">
        <v>11776</v>
      </c>
      <c r="G13" s="1"/>
    </row>
    <row r="14" spans="1:7" ht="12.75">
      <c r="A14" s="18" t="s">
        <v>45</v>
      </c>
      <c r="D14" s="1">
        <v>4227</v>
      </c>
      <c r="E14" s="1"/>
      <c r="F14" s="1">
        <v>4232</v>
      </c>
      <c r="G14" s="1"/>
    </row>
    <row r="15" spans="1:7" ht="12.75">
      <c r="A15" s="17" t="s">
        <v>75</v>
      </c>
      <c r="D15" s="1">
        <v>38043</v>
      </c>
      <c r="E15" s="1"/>
      <c r="F15" s="1">
        <v>16189</v>
      </c>
      <c r="G15" s="1"/>
    </row>
    <row r="16" spans="1:7" ht="12.75">
      <c r="A16" s="17" t="s">
        <v>46</v>
      </c>
      <c r="B16" s="4">
        <v>14</v>
      </c>
      <c r="D16" s="1">
        <v>4850</v>
      </c>
      <c r="E16" s="1"/>
      <c r="F16" s="1">
        <v>4850</v>
      </c>
      <c r="G16" s="1"/>
    </row>
    <row r="17" spans="1:7" ht="12.75">
      <c r="A17" s="18" t="s">
        <v>115</v>
      </c>
      <c r="D17" s="1">
        <v>2900</v>
      </c>
      <c r="E17" s="1"/>
      <c r="F17" s="1">
        <v>0</v>
      </c>
      <c r="G17" s="1"/>
    </row>
    <row r="18" spans="1:7" ht="12.75">
      <c r="A18" s="17"/>
      <c r="D18" s="13">
        <f>SUM(D13:D17)</f>
        <v>70496</v>
      </c>
      <c r="E18" s="1"/>
      <c r="F18" s="13">
        <f>SUM(F13:F17)</f>
        <v>37047</v>
      </c>
      <c r="G18" s="1"/>
    </row>
    <row r="19" spans="1:7" ht="12.75">
      <c r="A19" s="17"/>
      <c r="D19" s="3"/>
      <c r="E19" s="1"/>
      <c r="F19" s="3"/>
      <c r="G19" s="1"/>
    </row>
    <row r="20" spans="1:7" ht="12.75">
      <c r="A20" s="24" t="s">
        <v>29</v>
      </c>
      <c r="D20" s="3"/>
      <c r="E20" s="1"/>
      <c r="F20" s="3"/>
      <c r="G20" s="1"/>
    </row>
    <row r="21" spans="1:7" ht="12.75">
      <c r="A21" s="18" t="s">
        <v>70</v>
      </c>
      <c r="B21" s="6"/>
      <c r="C21" s="7"/>
      <c r="D21" s="1">
        <v>14500</v>
      </c>
      <c r="E21" s="1"/>
      <c r="F21" s="1">
        <v>32500</v>
      </c>
      <c r="G21" s="1"/>
    </row>
    <row r="22" spans="1:7" ht="12.75">
      <c r="A22" s="17" t="s">
        <v>9</v>
      </c>
      <c r="D22" s="1">
        <v>37569</v>
      </c>
      <c r="E22" s="1"/>
      <c r="F22" s="1">
        <v>17464</v>
      </c>
      <c r="G22" s="1"/>
    </row>
    <row r="23" spans="1:7" ht="12.75">
      <c r="A23" s="17" t="s">
        <v>51</v>
      </c>
      <c r="D23" s="1">
        <v>64867</v>
      </c>
      <c r="E23" s="1"/>
      <c r="F23" s="1">
        <v>68939</v>
      </c>
      <c r="G23" s="1"/>
    </row>
    <row r="24" spans="1:7" ht="12.75">
      <c r="A24" s="18" t="s">
        <v>23</v>
      </c>
      <c r="D24" s="1">
        <v>544</v>
      </c>
      <c r="E24" s="1"/>
      <c r="F24" s="1">
        <v>758</v>
      </c>
      <c r="G24" s="1"/>
    </row>
    <row r="25" spans="1:7" ht="12.75">
      <c r="A25" s="17" t="s">
        <v>95</v>
      </c>
      <c r="B25" s="4">
        <v>21</v>
      </c>
      <c r="D25" s="1">
        <v>6752</v>
      </c>
      <c r="E25" s="1"/>
      <c r="F25" s="1">
        <v>4248</v>
      </c>
      <c r="G25" s="1"/>
    </row>
    <row r="26" spans="1:7" ht="12.75">
      <c r="A26" s="17" t="s">
        <v>12</v>
      </c>
      <c r="D26" s="1">
        <v>7444</v>
      </c>
      <c r="E26" s="1"/>
      <c r="F26" s="1">
        <v>28106</v>
      </c>
      <c r="G26" s="1"/>
    </row>
    <row r="27" spans="1:7" ht="12.75">
      <c r="A27" s="17"/>
      <c r="D27" s="13">
        <f>SUM(D21:D26)</f>
        <v>131676</v>
      </c>
      <c r="E27" s="1"/>
      <c r="F27" s="13">
        <f>SUM(F21:F26)</f>
        <v>152015</v>
      </c>
      <c r="G27" s="1"/>
    </row>
    <row r="28" spans="1:7" ht="12.75">
      <c r="A28" s="17"/>
      <c r="D28" s="1"/>
      <c r="E28" s="1"/>
      <c r="F28" s="1"/>
      <c r="G28" s="1"/>
    </row>
    <row r="29" spans="1:7" ht="12.75">
      <c r="A29" s="18" t="s">
        <v>71</v>
      </c>
      <c r="D29" s="1"/>
      <c r="E29" s="1"/>
      <c r="F29" s="1"/>
      <c r="G29" s="1"/>
    </row>
    <row r="30" spans="1:7" ht="12.75">
      <c r="A30" s="18" t="s">
        <v>72</v>
      </c>
      <c r="D30" s="2">
        <v>16353</v>
      </c>
      <c r="E30" s="1"/>
      <c r="F30" s="2">
        <v>12426</v>
      </c>
      <c r="G30" s="1"/>
    </row>
    <row r="31" spans="1:7" ht="12.75">
      <c r="A31" s="18"/>
      <c r="D31" s="13">
        <f>D27+D30</f>
        <v>148029</v>
      </c>
      <c r="E31" s="1"/>
      <c r="F31" s="13">
        <f>F27+F30</f>
        <v>164441</v>
      </c>
      <c r="G31" s="1"/>
    </row>
    <row r="32" spans="1:7" ht="12.75">
      <c r="A32" s="18"/>
      <c r="D32" s="3"/>
      <c r="E32" s="1"/>
      <c r="F32" s="3"/>
      <c r="G32" s="1"/>
    </row>
    <row r="33" spans="1:7" ht="13.5" thickBot="1">
      <c r="A33" s="24" t="s">
        <v>26</v>
      </c>
      <c r="B33" s="6"/>
      <c r="C33" s="7"/>
      <c r="D33" s="14">
        <f>D18+D31</f>
        <v>218525</v>
      </c>
      <c r="E33" s="1"/>
      <c r="F33" s="14">
        <f>F18+F31</f>
        <v>201488</v>
      </c>
      <c r="G33" s="1"/>
    </row>
    <row r="34" spans="1:7" ht="13.5" thickTop="1">
      <c r="A34" s="17"/>
      <c r="D34" s="1"/>
      <c r="E34" s="1"/>
      <c r="F34" s="1"/>
      <c r="G34" s="1"/>
    </row>
    <row r="35" spans="1:7" ht="12.75">
      <c r="A35" s="24" t="s">
        <v>25</v>
      </c>
      <c r="D35" s="3"/>
      <c r="E35" s="3"/>
      <c r="F35" s="3"/>
      <c r="G35" s="1"/>
    </row>
    <row r="36" spans="1:7" ht="12.75">
      <c r="A36" s="24" t="s">
        <v>37</v>
      </c>
      <c r="D36" s="3"/>
      <c r="E36" s="3"/>
      <c r="F36" s="3"/>
      <c r="G36" s="1"/>
    </row>
    <row r="37" spans="1:7" ht="12.75">
      <c r="A37" s="24" t="s">
        <v>57</v>
      </c>
      <c r="D37" s="3"/>
      <c r="E37" s="3"/>
      <c r="F37" s="3"/>
      <c r="G37" s="1"/>
    </row>
    <row r="38" spans="1:7" ht="12.75">
      <c r="A38" s="17" t="s">
        <v>10</v>
      </c>
      <c r="D38" s="3">
        <v>195935</v>
      </c>
      <c r="E38" s="3"/>
      <c r="F38" s="3">
        <v>195935</v>
      </c>
      <c r="G38" s="1"/>
    </row>
    <row r="39" spans="1:7" ht="12.75">
      <c r="A39" s="17" t="s">
        <v>96</v>
      </c>
      <c r="D39" s="3">
        <v>20494</v>
      </c>
      <c r="E39" s="3"/>
      <c r="F39" s="3">
        <v>20494</v>
      </c>
      <c r="G39" s="1"/>
    </row>
    <row r="40" spans="1:7" ht="12.75">
      <c r="A40" s="17" t="s">
        <v>18</v>
      </c>
      <c r="D40" s="3">
        <v>3806</v>
      </c>
      <c r="E40" s="3"/>
      <c r="F40" s="3">
        <v>3806</v>
      </c>
      <c r="G40" s="1"/>
    </row>
    <row r="41" spans="1:7" ht="12.75">
      <c r="A41" s="18" t="s">
        <v>47</v>
      </c>
      <c r="B41" s="4">
        <v>8</v>
      </c>
      <c r="D41" s="3">
        <v>-2132</v>
      </c>
      <c r="E41" s="3"/>
      <c r="F41" s="3">
        <v>-530</v>
      </c>
      <c r="G41" s="1"/>
    </row>
    <row r="42" spans="1:7" ht="12.75">
      <c r="A42" s="18" t="s">
        <v>27</v>
      </c>
      <c r="D42" s="3">
        <v>-8141</v>
      </c>
      <c r="E42" s="3"/>
      <c r="F42" s="3">
        <v>-8141</v>
      </c>
      <c r="G42" s="1"/>
    </row>
    <row r="43" spans="1:7" ht="12.75">
      <c r="A43" s="17" t="s">
        <v>28</v>
      </c>
      <c r="B43" s="6"/>
      <c r="C43" s="7"/>
      <c r="D43" s="3">
        <v>-36373</v>
      </c>
      <c r="E43" s="3"/>
      <c r="F43" s="3">
        <v>-35974</v>
      </c>
      <c r="G43" s="1"/>
    </row>
    <row r="44" spans="1:7" ht="12.75">
      <c r="A44" s="25" t="s">
        <v>30</v>
      </c>
      <c r="D44" s="13">
        <f>SUM(D38:D43)</f>
        <v>173589</v>
      </c>
      <c r="E44" s="1"/>
      <c r="F44" s="13">
        <f>SUM(F38:F43)</f>
        <v>175590</v>
      </c>
      <c r="G44" s="1"/>
    </row>
    <row r="45" spans="1:7" ht="12.75">
      <c r="A45" s="25"/>
      <c r="D45" s="1"/>
      <c r="E45" s="1"/>
      <c r="F45" s="1"/>
      <c r="G45" s="1"/>
    </row>
    <row r="46" spans="1:7" ht="12.75">
      <c r="A46" s="25" t="s">
        <v>17</v>
      </c>
      <c r="D46" s="1"/>
      <c r="E46" s="1"/>
      <c r="F46" s="1"/>
      <c r="G46" s="1"/>
    </row>
    <row r="47" spans="1:7" ht="12.75">
      <c r="A47" s="18" t="s">
        <v>15</v>
      </c>
      <c r="B47" s="4">
        <v>23</v>
      </c>
      <c r="D47" s="1">
        <v>688</v>
      </c>
      <c r="E47" s="1"/>
      <c r="F47" s="1">
        <v>182</v>
      </c>
      <c r="G47" s="1"/>
    </row>
    <row r="48" spans="1:7" ht="12.75">
      <c r="A48" s="18" t="s">
        <v>16</v>
      </c>
      <c r="D48" s="2">
        <v>1462</v>
      </c>
      <c r="E48" s="1"/>
      <c r="F48" s="2">
        <v>1462</v>
      </c>
      <c r="G48" s="1"/>
    </row>
    <row r="49" spans="1:7" ht="12.75">
      <c r="A49" s="18"/>
      <c r="D49" s="13">
        <f>SUM(D47:D48)</f>
        <v>2150</v>
      </c>
      <c r="E49" s="1"/>
      <c r="F49" s="13">
        <f>SUM(F47:F48)</f>
        <v>1644</v>
      </c>
      <c r="G49" s="1"/>
    </row>
    <row r="50" spans="1:7" ht="12.75">
      <c r="A50" s="17"/>
      <c r="D50" s="1"/>
      <c r="E50" s="1"/>
      <c r="F50" s="1"/>
      <c r="G50" s="1"/>
    </row>
    <row r="51" spans="1:7" ht="12.75">
      <c r="A51" s="24" t="s">
        <v>32</v>
      </c>
      <c r="D51" s="3"/>
      <c r="E51" s="3"/>
      <c r="F51" s="3"/>
      <c r="G51" s="1"/>
    </row>
    <row r="52" spans="1:7" ht="12.75">
      <c r="A52" s="17" t="s">
        <v>15</v>
      </c>
      <c r="B52" s="4">
        <v>23</v>
      </c>
      <c r="D52" s="3">
        <v>11352</v>
      </c>
      <c r="E52" s="3"/>
      <c r="F52" s="3">
        <v>1826</v>
      </c>
      <c r="G52" s="1"/>
    </row>
    <row r="53" spans="1:7" ht="12.75">
      <c r="A53" s="17" t="s">
        <v>52</v>
      </c>
      <c r="D53" s="3">
        <v>31428</v>
      </c>
      <c r="E53" s="3"/>
      <c r="F53" s="3">
        <v>22422</v>
      </c>
      <c r="G53" s="1"/>
    </row>
    <row r="54" spans="1:7" ht="12.75">
      <c r="A54" s="18"/>
      <c r="D54" s="13">
        <f>SUM(D52:D53)</f>
        <v>42780</v>
      </c>
      <c r="E54" s="1"/>
      <c r="F54" s="13">
        <f>SUM(F52:F53)</f>
        <v>24248</v>
      </c>
      <c r="G54" s="1"/>
    </row>
    <row r="55" spans="1:7" ht="12.75">
      <c r="A55" s="18"/>
      <c r="D55" s="35"/>
      <c r="E55" s="3"/>
      <c r="F55" s="35"/>
      <c r="G55" s="1"/>
    </row>
    <row r="56" spans="1:7" ht="12.75">
      <c r="A56" s="18" t="s">
        <v>73</v>
      </c>
      <c r="D56" s="3"/>
      <c r="E56" s="3"/>
      <c r="F56" s="3"/>
      <c r="G56" s="1"/>
    </row>
    <row r="57" spans="1:7" ht="12.75">
      <c r="A57" s="18" t="s">
        <v>74</v>
      </c>
      <c r="D57" s="3">
        <v>6</v>
      </c>
      <c r="E57" s="3"/>
      <c r="F57" s="3">
        <v>6</v>
      </c>
      <c r="G57" s="1"/>
    </row>
    <row r="58" spans="1:7" ht="12.75">
      <c r="A58" s="18"/>
      <c r="D58" s="13">
        <f>D54+D57</f>
        <v>42786</v>
      </c>
      <c r="E58" s="3"/>
      <c r="F58" s="13">
        <f>F54+F57</f>
        <v>24254</v>
      </c>
      <c r="G58" s="1"/>
    </row>
    <row r="59" spans="1:7" ht="12.75">
      <c r="A59" s="25" t="s">
        <v>33</v>
      </c>
      <c r="D59" s="13">
        <f>D49+D58</f>
        <v>44936</v>
      </c>
      <c r="E59" s="3"/>
      <c r="F59" s="13">
        <f>F49+F58</f>
        <v>25898</v>
      </c>
      <c r="G59" s="1"/>
    </row>
    <row r="60" spans="1:7" ht="12.75">
      <c r="A60" s="17"/>
      <c r="D60" s="1"/>
      <c r="E60" s="1"/>
      <c r="F60" s="1"/>
      <c r="G60" s="1"/>
    </row>
    <row r="61" spans="1:7" ht="13.5" thickBot="1">
      <c r="A61" s="25" t="s">
        <v>34</v>
      </c>
      <c r="D61" s="14">
        <f>D44+D59</f>
        <v>218525</v>
      </c>
      <c r="E61" s="1"/>
      <c r="F61" s="14">
        <f>F44+F59</f>
        <v>201488</v>
      </c>
      <c r="G61" s="1"/>
    </row>
    <row r="62" spans="1:7" ht="13.5" thickTop="1">
      <c r="A62" s="25"/>
      <c r="D62" s="43"/>
      <c r="E62" s="1"/>
      <c r="F62" s="1"/>
      <c r="G62" s="1"/>
    </row>
    <row r="63" spans="1:7" ht="12.75" outlineLevel="1">
      <c r="A63" s="25" t="s">
        <v>108</v>
      </c>
      <c r="D63" s="43">
        <v>0.9111</v>
      </c>
      <c r="E63" s="1"/>
      <c r="F63" s="43">
        <v>0.8986</v>
      </c>
      <c r="G63" s="1"/>
    </row>
    <row r="64" spans="1:7" ht="12.75">
      <c r="A64" s="25"/>
      <c r="D64" s="1"/>
      <c r="E64" s="1"/>
      <c r="F64" s="1"/>
      <c r="G64" s="1"/>
    </row>
    <row r="65" spans="1:7" ht="12.75" customHeight="1">
      <c r="A65" s="68" t="s">
        <v>125</v>
      </c>
      <c r="B65" s="68"/>
      <c r="C65" s="68"/>
      <c r="D65" s="68"/>
      <c r="E65" s="68"/>
      <c r="F65" s="68"/>
      <c r="G65" s="68"/>
    </row>
    <row r="66" spans="1:7" ht="12.75">
      <c r="A66" s="68"/>
      <c r="B66" s="68"/>
      <c r="C66" s="68"/>
      <c r="D66" s="68"/>
      <c r="E66" s="68"/>
      <c r="F66" s="68"/>
      <c r="G66" s="68"/>
    </row>
    <row r="67" spans="1:7" ht="12.75">
      <c r="A67" s="48"/>
      <c r="B67" s="48"/>
      <c r="C67" s="48"/>
      <c r="D67" s="48"/>
      <c r="E67" s="48"/>
      <c r="F67" s="48"/>
      <c r="G67" s="48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</sheetData>
  <sheetProtection/>
  <mergeCells count="5">
    <mergeCell ref="A65:G66"/>
    <mergeCell ref="A4:G4"/>
    <mergeCell ref="A1:G1"/>
    <mergeCell ref="A2:G2"/>
    <mergeCell ref="A5:G5"/>
  </mergeCells>
  <printOptions horizontalCentered="1"/>
  <pageMargins left="1" right="0.25" top="0.25" bottom="0" header="0.5" footer="0.5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A38" sqref="A38"/>
    </sheetView>
  </sheetViews>
  <sheetFormatPr defaultColWidth="9.140625" defaultRowHeight="12.75"/>
  <cols>
    <col min="1" max="1" width="27.14062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8" max="8" width="0.85546875" style="0" customWidth="1"/>
    <col min="9" max="9" width="8.8515625" style="59" bestFit="1" customWidth="1"/>
    <col min="10" max="10" width="0.85546875" style="0" customWidth="1"/>
    <col min="11" max="11" width="9.7109375" style="0" customWidth="1"/>
    <col min="12" max="12" width="0.85546875" style="0" customWidth="1"/>
    <col min="13" max="13" width="11.7109375" style="0" customWidth="1"/>
    <col min="14" max="14" width="0.85546875" style="0" customWidth="1"/>
    <col min="15" max="15" width="8.140625" style="0" bestFit="1" customWidth="1"/>
  </cols>
  <sheetData>
    <row r="1" spans="1:15" ht="15.75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">
      <c r="A2" s="71" t="s">
        <v>107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0" ht="15.75">
      <c r="A3" s="11"/>
      <c r="B3" s="10"/>
      <c r="C3" s="11"/>
      <c r="D3" s="11"/>
      <c r="E3" s="11"/>
      <c r="F3" s="11"/>
      <c r="G3" s="11"/>
      <c r="H3" s="11"/>
      <c r="I3" s="29"/>
      <c r="J3" s="11"/>
    </row>
    <row r="4" spans="1:15" ht="15.75">
      <c r="A4" s="72" t="s">
        <v>58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5.75">
      <c r="A5" s="73" t="s">
        <v>138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ht="12.75">
      <c r="A6" s="34" t="s">
        <v>59</v>
      </c>
    </row>
    <row r="8" spans="3:15" ht="12.75">
      <c r="C8" s="74" t="s">
        <v>104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</row>
    <row r="9" spans="3:15" ht="12.75">
      <c r="C9" s="7"/>
      <c r="D9" s="7"/>
      <c r="E9" s="7"/>
      <c r="F9" s="7"/>
      <c r="G9" s="7"/>
      <c r="H9" s="7"/>
      <c r="I9" s="30"/>
      <c r="J9" s="7"/>
      <c r="K9" s="7"/>
      <c r="L9" s="7"/>
      <c r="M9" s="7"/>
      <c r="N9" s="7"/>
      <c r="O9" s="7"/>
    </row>
    <row r="10" spans="3:15" ht="12.75">
      <c r="C10" s="7"/>
      <c r="D10" s="7"/>
      <c r="E10" s="74" t="s">
        <v>105</v>
      </c>
      <c r="F10" s="77"/>
      <c r="G10" s="77"/>
      <c r="H10" s="75"/>
      <c r="I10" s="75"/>
      <c r="J10" s="75"/>
      <c r="K10" s="76"/>
      <c r="L10" s="7"/>
      <c r="M10" s="7" t="s">
        <v>38</v>
      </c>
      <c r="N10" s="7"/>
      <c r="O10" s="7"/>
    </row>
    <row r="11" spans="3:15" ht="12.75">
      <c r="C11" s="7"/>
      <c r="D11" s="7"/>
      <c r="E11" s="46" t="s">
        <v>40</v>
      </c>
      <c r="F11" s="47"/>
      <c r="G11" s="47"/>
      <c r="H11" s="46"/>
      <c r="I11" s="46"/>
      <c r="J11" s="46"/>
      <c r="K11" s="46"/>
      <c r="L11" s="7"/>
      <c r="M11" s="7"/>
      <c r="N11" s="7"/>
      <c r="O11" s="7"/>
    </row>
    <row r="12" spans="3:15" ht="12.75">
      <c r="C12" s="6" t="s">
        <v>4</v>
      </c>
      <c r="D12" s="6"/>
      <c r="E12" s="6" t="s">
        <v>106</v>
      </c>
      <c r="F12" s="6"/>
      <c r="G12" s="6" t="s">
        <v>5</v>
      </c>
      <c r="H12" s="6"/>
      <c r="I12" s="31" t="s">
        <v>48</v>
      </c>
      <c r="J12" s="6"/>
      <c r="K12" s="6" t="s">
        <v>41</v>
      </c>
      <c r="L12" s="6"/>
      <c r="M12" s="6" t="s">
        <v>6</v>
      </c>
      <c r="N12" s="6"/>
      <c r="O12" s="6"/>
    </row>
    <row r="13" spans="2:15" ht="12.75">
      <c r="B13" s="6" t="s">
        <v>14</v>
      </c>
      <c r="C13" s="6" t="s">
        <v>40</v>
      </c>
      <c r="D13" s="6"/>
      <c r="E13" s="6" t="s">
        <v>11</v>
      </c>
      <c r="F13" s="6"/>
      <c r="G13" s="6" t="s">
        <v>39</v>
      </c>
      <c r="H13" s="6"/>
      <c r="I13" s="31" t="s">
        <v>49</v>
      </c>
      <c r="J13" s="6"/>
      <c r="K13" s="6" t="s">
        <v>11</v>
      </c>
      <c r="L13" s="6"/>
      <c r="M13" s="6" t="s">
        <v>42</v>
      </c>
      <c r="N13" s="6"/>
      <c r="O13" s="6" t="s">
        <v>7</v>
      </c>
    </row>
    <row r="14" spans="3:15" ht="12.75">
      <c r="C14" s="6" t="s">
        <v>1</v>
      </c>
      <c r="D14" s="6"/>
      <c r="E14" s="6" t="s">
        <v>1</v>
      </c>
      <c r="F14" s="6"/>
      <c r="G14" s="6" t="s">
        <v>1</v>
      </c>
      <c r="H14" s="6" t="s">
        <v>0</v>
      </c>
      <c r="I14" s="31" t="s">
        <v>1</v>
      </c>
      <c r="J14" s="6"/>
      <c r="K14" s="6" t="s">
        <v>1</v>
      </c>
      <c r="L14" s="6" t="s">
        <v>0</v>
      </c>
      <c r="M14" s="6" t="s">
        <v>1</v>
      </c>
      <c r="N14" s="6" t="s">
        <v>0</v>
      </c>
      <c r="O14" s="6" t="s">
        <v>1</v>
      </c>
    </row>
    <row r="17" spans="1:15" ht="12.75">
      <c r="A17" t="s">
        <v>76</v>
      </c>
      <c r="C17" s="1">
        <v>216429</v>
      </c>
      <c r="D17" s="1"/>
      <c r="E17" s="1">
        <v>0</v>
      </c>
      <c r="F17" s="1"/>
      <c r="G17" s="1">
        <v>17339</v>
      </c>
      <c r="H17" s="1"/>
      <c r="I17" s="1">
        <v>-13365</v>
      </c>
      <c r="J17" s="1"/>
      <c r="K17" s="1">
        <v>-8141</v>
      </c>
      <c r="L17" s="1"/>
      <c r="M17" s="1">
        <v>-34442</v>
      </c>
      <c r="N17" s="1"/>
      <c r="O17" s="1">
        <f>SUM(C17:M17)</f>
        <v>177820</v>
      </c>
    </row>
    <row r="18" spans="1:15" ht="12.75">
      <c r="A18" t="s">
        <v>50</v>
      </c>
      <c r="B18" s="16"/>
      <c r="C18" s="1">
        <v>0</v>
      </c>
      <c r="D18" s="1"/>
      <c r="E18" s="1">
        <v>0</v>
      </c>
      <c r="F18" s="1"/>
      <c r="G18" s="1">
        <v>0</v>
      </c>
      <c r="H18" s="1"/>
      <c r="I18" s="32">
        <v>-200</v>
      </c>
      <c r="J18" s="1"/>
      <c r="K18" s="1">
        <v>0</v>
      </c>
      <c r="L18" s="1"/>
      <c r="M18" s="1">
        <v>0</v>
      </c>
      <c r="N18" s="1"/>
      <c r="O18" s="1">
        <f>SUM(C18:M18)</f>
        <v>-200</v>
      </c>
    </row>
    <row r="19" spans="1:15" ht="12.75">
      <c r="A19" t="s">
        <v>53</v>
      </c>
      <c r="B19" s="16"/>
      <c r="C19" s="1">
        <v>0</v>
      </c>
      <c r="D19" s="1"/>
      <c r="E19" s="1">
        <v>0</v>
      </c>
      <c r="F19" s="1"/>
      <c r="G19" s="1">
        <v>0</v>
      </c>
      <c r="H19" s="1"/>
      <c r="I19" s="32">
        <v>-2</v>
      </c>
      <c r="J19" s="1"/>
      <c r="K19" s="1">
        <v>0</v>
      </c>
      <c r="L19" s="1"/>
      <c r="M19" s="1">
        <v>0</v>
      </c>
      <c r="N19" s="1"/>
      <c r="O19" s="1">
        <f>SUM(C19:M19)</f>
        <v>-2</v>
      </c>
    </row>
    <row r="20" spans="1:15" ht="12.75">
      <c r="A20" t="s">
        <v>139</v>
      </c>
      <c r="B20" s="16"/>
      <c r="C20" s="1">
        <v>-20494</v>
      </c>
      <c r="D20" s="1"/>
      <c r="E20" s="1">
        <v>20494</v>
      </c>
      <c r="F20" s="1"/>
      <c r="G20" s="1">
        <v>-13533</v>
      </c>
      <c r="H20" s="1"/>
      <c r="I20" s="32">
        <v>13533</v>
      </c>
      <c r="J20" s="1"/>
      <c r="K20" s="1">
        <v>0</v>
      </c>
      <c r="L20" s="1"/>
      <c r="M20" s="1">
        <v>0</v>
      </c>
      <c r="N20" s="1"/>
      <c r="O20" s="1">
        <v>0</v>
      </c>
    </row>
    <row r="21" spans="1:15" ht="12.75">
      <c r="A21" t="s">
        <v>54</v>
      </c>
      <c r="B21" s="16"/>
      <c r="C21" s="1">
        <v>0</v>
      </c>
      <c r="D21" s="1"/>
      <c r="E21" s="1">
        <v>0</v>
      </c>
      <c r="F21" s="1"/>
      <c r="G21" s="1">
        <v>0</v>
      </c>
      <c r="H21" s="1"/>
      <c r="I21" s="1">
        <v>0</v>
      </c>
      <c r="J21" s="1"/>
      <c r="K21" s="1">
        <v>0</v>
      </c>
      <c r="L21" s="1"/>
      <c r="M21" s="1">
        <v>-739</v>
      </c>
      <c r="N21" s="1"/>
      <c r="O21" s="1">
        <f>SUM(C21:M21)</f>
        <v>-739</v>
      </c>
    </row>
    <row r="22" spans="1:15" ht="13.5" thickBot="1">
      <c r="A22" t="s">
        <v>140</v>
      </c>
      <c r="C22" s="12">
        <f>SUM(C17:C21)</f>
        <v>195935</v>
      </c>
      <c r="D22" s="1"/>
      <c r="E22" s="12">
        <f>SUM(E17:E21)</f>
        <v>20494</v>
      </c>
      <c r="F22" s="1"/>
      <c r="G22" s="12">
        <f>SUM(G17:G21)</f>
        <v>3806</v>
      </c>
      <c r="H22" s="1"/>
      <c r="I22" s="12">
        <f>SUM(I17:I21)</f>
        <v>-34</v>
      </c>
      <c r="J22" s="1"/>
      <c r="K22" s="12">
        <f>SUM(K17:K21)</f>
        <v>-8141</v>
      </c>
      <c r="L22" s="1"/>
      <c r="M22" s="12">
        <f>SUM(M17:M21)</f>
        <v>-35181</v>
      </c>
      <c r="N22" s="1"/>
      <c r="O22" s="12">
        <f>SUM(O17:O21)</f>
        <v>176879</v>
      </c>
    </row>
    <row r="23" spans="3:15" ht="13.5" thickTop="1"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</row>
    <row r="24" spans="3:15" ht="12.75"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</row>
    <row r="25" spans="1:15" ht="12.75">
      <c r="A25" t="s">
        <v>116</v>
      </c>
      <c r="C25" s="1">
        <v>195935</v>
      </c>
      <c r="D25" s="1"/>
      <c r="E25" s="1">
        <v>20494</v>
      </c>
      <c r="F25" s="1"/>
      <c r="G25" s="1">
        <v>3806</v>
      </c>
      <c r="H25" s="1"/>
      <c r="I25" s="1">
        <v>-530</v>
      </c>
      <c r="J25" s="1"/>
      <c r="K25" s="1">
        <v>-8141</v>
      </c>
      <c r="L25" s="1"/>
      <c r="M25" s="1">
        <v>-35974</v>
      </c>
      <c r="N25" s="1"/>
      <c r="O25" s="1">
        <f>SUM(C25:M25)</f>
        <v>175590</v>
      </c>
    </row>
    <row r="26" spans="1:15" ht="12.75">
      <c r="A26" t="s">
        <v>50</v>
      </c>
      <c r="B26" s="16">
        <v>8</v>
      </c>
      <c r="C26" s="1">
        <v>0</v>
      </c>
      <c r="D26" s="1"/>
      <c r="E26" s="1">
        <v>0</v>
      </c>
      <c r="F26" s="1"/>
      <c r="G26" s="1">
        <v>0</v>
      </c>
      <c r="H26" s="1"/>
      <c r="I26" s="1">
        <v>-1596</v>
      </c>
      <c r="J26" s="1"/>
      <c r="K26" s="1">
        <v>0</v>
      </c>
      <c r="L26" s="1"/>
      <c r="M26" s="1">
        <v>0</v>
      </c>
      <c r="N26" s="1"/>
      <c r="O26" s="1">
        <f>SUM(C26:M26)</f>
        <v>-1596</v>
      </c>
    </row>
    <row r="27" spans="1:15" ht="12.75">
      <c r="A27" t="s">
        <v>53</v>
      </c>
      <c r="B27" s="16">
        <v>8</v>
      </c>
      <c r="C27" s="1">
        <v>0</v>
      </c>
      <c r="D27" s="1"/>
      <c r="E27" s="1">
        <v>0</v>
      </c>
      <c r="F27" s="1"/>
      <c r="G27" s="1">
        <v>0</v>
      </c>
      <c r="H27" s="1"/>
      <c r="I27" s="1">
        <v>-6</v>
      </c>
      <c r="J27" s="1"/>
      <c r="K27" s="1">
        <v>0</v>
      </c>
      <c r="L27" s="1"/>
      <c r="M27" s="1">
        <v>0</v>
      </c>
      <c r="N27" s="1"/>
      <c r="O27" s="1">
        <f>SUM(C27:M27)</f>
        <v>-6</v>
      </c>
    </row>
    <row r="28" spans="1:15" ht="12.75">
      <c r="A28" t="s">
        <v>54</v>
      </c>
      <c r="C28" s="1">
        <v>0</v>
      </c>
      <c r="D28" s="1"/>
      <c r="E28" s="1">
        <v>0</v>
      </c>
      <c r="F28" s="1"/>
      <c r="G28" s="1">
        <v>0</v>
      </c>
      <c r="H28" s="1"/>
      <c r="I28" s="1">
        <v>0</v>
      </c>
      <c r="J28" s="1"/>
      <c r="K28" s="1">
        <v>0</v>
      </c>
      <c r="L28" s="1"/>
      <c r="M28" s="1">
        <v>-399</v>
      </c>
      <c r="N28" s="1"/>
      <c r="O28" s="1">
        <f>SUM(C28:M28)</f>
        <v>-399</v>
      </c>
    </row>
    <row r="29" spans="1:15" ht="13.5" thickBot="1">
      <c r="A29" t="s">
        <v>141</v>
      </c>
      <c r="C29" s="12">
        <f>SUM(C25:C28)</f>
        <v>195935</v>
      </c>
      <c r="D29" s="3"/>
      <c r="E29" s="12">
        <f>SUM(E25:E28)</f>
        <v>20494</v>
      </c>
      <c r="F29" s="3"/>
      <c r="G29" s="12">
        <f>SUM(G25:G28)</f>
        <v>3806</v>
      </c>
      <c r="H29" s="3"/>
      <c r="I29" s="12">
        <f>SUM(I25:I28)</f>
        <v>-2132</v>
      </c>
      <c r="J29" s="3"/>
      <c r="K29" s="12">
        <f>SUM(K25:K28)</f>
        <v>-8141</v>
      </c>
      <c r="L29" s="3"/>
      <c r="M29" s="12">
        <f>SUM(M25:M28)</f>
        <v>-36373</v>
      </c>
      <c r="N29" s="3"/>
      <c r="O29" s="12">
        <f>SUM(O25:O28)</f>
        <v>173589</v>
      </c>
    </row>
    <row r="30" spans="3:15" ht="13.5" thickTop="1">
      <c r="C30" s="3"/>
      <c r="D30" s="3"/>
      <c r="E30" s="3"/>
      <c r="F30" s="3"/>
      <c r="G30" s="3"/>
      <c r="H30" s="3"/>
      <c r="I30" s="60"/>
      <c r="J30" s="3"/>
      <c r="K30" s="3"/>
      <c r="L30" s="3"/>
      <c r="M30" s="3"/>
      <c r="N30" s="3"/>
      <c r="O30" s="3"/>
    </row>
    <row r="31" spans="3:15" ht="12.75"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J33" s="1"/>
      <c r="K33" s="1"/>
      <c r="L33" s="1"/>
      <c r="M33" s="1"/>
      <c r="N33" s="1"/>
      <c r="O33" s="1"/>
    </row>
    <row r="34" spans="1:15" ht="12.75" customHeight="1">
      <c r="A34" s="68" t="s">
        <v>128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3:15" ht="12.75"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J38" s="1"/>
      <c r="K38" s="1"/>
      <c r="L38" s="1"/>
      <c r="M38" s="1"/>
      <c r="N38" s="1"/>
      <c r="O38" s="1"/>
    </row>
  </sheetData>
  <sheetProtection/>
  <mergeCells count="7">
    <mergeCell ref="A34:O35"/>
    <mergeCell ref="C8:O8"/>
    <mergeCell ref="E10:K10"/>
    <mergeCell ref="A1:O1"/>
    <mergeCell ref="A4:O4"/>
    <mergeCell ref="A2:O2"/>
    <mergeCell ref="A5:O5"/>
  </mergeCells>
  <printOptions horizontalCentered="1"/>
  <pageMargins left="0.5" right="0" top="0.5" bottom="0.5" header="0.5" footer="0.5"/>
  <pageSetup horizontalDpi="180" verticalDpi="18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showGridLines="0" zoomScalePageLayoutView="0" workbookViewId="0" topLeftCell="A1">
      <selection activeCell="A60" sqref="A60:IV60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70" t="s">
        <v>2</v>
      </c>
      <c r="B1" s="70"/>
      <c r="C1" s="70"/>
      <c r="D1" s="70"/>
    </row>
    <row r="2" spans="1:4" ht="15">
      <c r="A2" s="71" t="s">
        <v>107</v>
      </c>
      <c r="B2" s="71"/>
      <c r="C2" s="71"/>
      <c r="D2" s="71"/>
    </row>
    <row r="3" spans="1:3" s="51" customFormat="1" ht="8.25">
      <c r="A3" s="49"/>
      <c r="B3" s="49"/>
      <c r="C3" s="49"/>
    </row>
    <row r="4" spans="1:4" ht="15.75">
      <c r="A4" s="72" t="s">
        <v>129</v>
      </c>
      <c r="B4" s="72"/>
      <c r="C4" s="72"/>
      <c r="D4" s="72"/>
    </row>
    <row r="5" spans="1:4" ht="15.75">
      <c r="A5" s="73" t="s">
        <v>138</v>
      </c>
      <c r="B5" s="73"/>
      <c r="C5" s="73"/>
      <c r="D5" s="73"/>
    </row>
    <row r="6" ht="12.75">
      <c r="A6" s="34" t="s">
        <v>59</v>
      </c>
    </row>
    <row r="7" spans="2:4" ht="12.75">
      <c r="B7" s="6" t="s">
        <v>142</v>
      </c>
      <c r="D7" s="6" t="s">
        <v>142</v>
      </c>
    </row>
    <row r="8" spans="2:4" ht="12.75">
      <c r="B8" s="6" t="s">
        <v>135</v>
      </c>
      <c r="C8" s="6"/>
      <c r="D8" s="6" t="s">
        <v>136</v>
      </c>
    </row>
    <row r="9" spans="2:4" ht="12.75">
      <c r="B9" s="6" t="s">
        <v>1</v>
      </c>
      <c r="C9" s="7"/>
      <c r="D9" s="6" t="s">
        <v>1</v>
      </c>
    </row>
    <row r="10" spans="2:4" s="54" customFormat="1" ht="8.25">
      <c r="B10" s="55"/>
      <c r="C10" s="56"/>
      <c r="D10" s="55"/>
    </row>
    <row r="11" spans="1:4" ht="12.75">
      <c r="A11" s="7" t="s">
        <v>78</v>
      </c>
      <c r="B11" s="32"/>
      <c r="C11" s="32"/>
      <c r="D11" s="32"/>
    </row>
    <row r="12" spans="1:4" ht="12.75">
      <c r="A12" t="s">
        <v>143</v>
      </c>
      <c r="B12" s="32">
        <v>-399</v>
      </c>
      <c r="C12" s="32"/>
      <c r="D12" s="32">
        <v>-366</v>
      </c>
    </row>
    <row r="13" spans="1:4" ht="12.75">
      <c r="A13" t="s">
        <v>79</v>
      </c>
      <c r="B13" s="32"/>
      <c r="C13" s="32"/>
      <c r="D13" s="32"/>
    </row>
    <row r="14" spans="1:4" ht="12.75">
      <c r="A14" t="s">
        <v>77</v>
      </c>
      <c r="B14" s="32">
        <v>5</v>
      </c>
      <c r="C14" s="32"/>
      <c r="D14" s="32">
        <v>6</v>
      </c>
    </row>
    <row r="15" spans="1:4" ht="12.75">
      <c r="A15" t="s">
        <v>80</v>
      </c>
      <c r="B15" s="32">
        <v>192</v>
      </c>
      <c r="C15" s="32"/>
      <c r="D15" s="32">
        <v>51</v>
      </c>
    </row>
    <row r="16" spans="1:4" ht="12.75">
      <c r="A16" t="s">
        <v>81</v>
      </c>
      <c r="B16" s="32">
        <v>1093</v>
      </c>
      <c r="C16" s="32"/>
      <c r="D16" s="32">
        <v>769</v>
      </c>
    </row>
    <row r="17" spans="1:4" ht="12.75">
      <c r="A17" t="s">
        <v>3</v>
      </c>
      <c r="B17" s="32">
        <v>256</v>
      </c>
      <c r="C17" s="32"/>
      <c r="D17" s="32">
        <v>143</v>
      </c>
    </row>
    <row r="18" spans="1:4" s="44" customFormat="1" ht="12.75">
      <c r="A18" s="44" t="s">
        <v>82</v>
      </c>
      <c r="B18" s="36">
        <v>-515</v>
      </c>
      <c r="C18" s="36"/>
      <c r="D18" s="36">
        <v>-1358</v>
      </c>
    </row>
    <row r="19" spans="1:4" ht="12.75">
      <c r="A19" s="45" t="s">
        <v>97</v>
      </c>
      <c r="B19" s="32">
        <v>-51</v>
      </c>
      <c r="C19" s="32"/>
      <c r="D19" s="32">
        <v>-53</v>
      </c>
    </row>
    <row r="20" spans="1:4" ht="12.75" hidden="1" outlineLevel="1">
      <c r="A20" s="45" t="s">
        <v>109</v>
      </c>
      <c r="B20" s="32">
        <v>0</v>
      </c>
      <c r="C20" s="32"/>
      <c r="D20" s="32">
        <v>0</v>
      </c>
    </row>
    <row r="21" spans="1:4" ht="12.75" hidden="1" outlineLevel="1">
      <c r="A21" s="45" t="s">
        <v>103</v>
      </c>
      <c r="B21" s="32">
        <v>0</v>
      </c>
      <c r="C21" s="32"/>
      <c r="D21" s="32">
        <v>0</v>
      </c>
    </row>
    <row r="22" spans="1:4" ht="12.75" collapsed="1">
      <c r="A22" s="45" t="s">
        <v>144</v>
      </c>
      <c r="B22" s="32">
        <v>-25</v>
      </c>
      <c r="C22" s="32"/>
      <c r="D22" s="32">
        <v>0</v>
      </c>
    </row>
    <row r="23" spans="1:4" ht="12.75">
      <c r="A23" s="45" t="s">
        <v>98</v>
      </c>
      <c r="B23" s="36">
        <v>-693</v>
      </c>
      <c r="C23" s="36"/>
      <c r="D23" s="36">
        <v>-287</v>
      </c>
    </row>
    <row r="24" spans="1:4" ht="12.75">
      <c r="A24" s="45" t="s">
        <v>117</v>
      </c>
      <c r="B24" s="37">
        <v>-415</v>
      </c>
      <c r="C24" s="36"/>
      <c r="D24" s="37">
        <v>0</v>
      </c>
    </row>
    <row r="25" spans="1:4" ht="12.75" hidden="1" outlineLevel="1">
      <c r="A25" s="45" t="s">
        <v>113</v>
      </c>
      <c r="B25" s="36">
        <v>0</v>
      </c>
      <c r="C25" s="32"/>
      <c r="D25" s="36">
        <v>0</v>
      </c>
    </row>
    <row r="26" spans="1:4" ht="12.75" hidden="1" outlineLevel="1">
      <c r="A26" s="45" t="s">
        <v>114</v>
      </c>
      <c r="B26" s="37">
        <v>0</v>
      </c>
      <c r="C26" s="32"/>
      <c r="D26" s="37">
        <v>0</v>
      </c>
    </row>
    <row r="27" spans="1:4" ht="12.75" collapsed="1">
      <c r="A27" t="s">
        <v>83</v>
      </c>
      <c r="B27" s="36">
        <f>SUM(B12:B26)</f>
        <v>-552</v>
      </c>
      <c r="C27" s="32"/>
      <c r="D27" s="36">
        <f>SUM(D12:D26)</f>
        <v>-1095</v>
      </c>
    </row>
    <row r="28" spans="1:4" ht="12.75">
      <c r="A28" t="s">
        <v>145</v>
      </c>
      <c r="B28" s="32">
        <v>-20105</v>
      </c>
      <c r="C28" s="32"/>
      <c r="D28" s="32">
        <v>3584</v>
      </c>
    </row>
    <row r="29" spans="1:4" ht="12.75">
      <c r="A29" t="s">
        <v>118</v>
      </c>
      <c r="B29" s="32">
        <v>-26556</v>
      </c>
      <c r="C29" s="32"/>
      <c r="D29" s="32">
        <v>21787</v>
      </c>
    </row>
    <row r="30" spans="1:4" ht="12.75">
      <c r="A30" t="s">
        <v>146</v>
      </c>
      <c r="B30" s="37">
        <v>40911</v>
      </c>
      <c r="C30" s="32"/>
      <c r="D30" s="37">
        <v>-18329</v>
      </c>
    </row>
    <row r="31" spans="1:4" ht="12.75">
      <c r="A31" t="s">
        <v>130</v>
      </c>
      <c r="B31" s="32">
        <f>SUM(B27:B30)</f>
        <v>-6302</v>
      </c>
      <c r="C31" s="32"/>
      <c r="D31" s="32">
        <f>SUM(D27:D30)</f>
        <v>5947</v>
      </c>
    </row>
    <row r="32" spans="1:4" ht="12.75">
      <c r="A32" t="s">
        <v>84</v>
      </c>
      <c r="B32" s="32">
        <v>-256</v>
      </c>
      <c r="C32" s="32"/>
      <c r="D32" s="32">
        <v>-143</v>
      </c>
    </row>
    <row r="33" spans="1:4" ht="12.75">
      <c r="A33" t="s">
        <v>85</v>
      </c>
      <c r="B33" s="32">
        <v>-188</v>
      </c>
      <c r="C33" s="32"/>
      <c r="D33" s="32">
        <v>-454</v>
      </c>
    </row>
    <row r="34" spans="1:4" ht="12.75">
      <c r="A34" t="s">
        <v>110</v>
      </c>
      <c r="B34" s="32">
        <v>416</v>
      </c>
      <c r="C34" s="32"/>
      <c r="D34" s="32">
        <v>0</v>
      </c>
    </row>
    <row r="35" spans="1:4" ht="12.75">
      <c r="A35" t="s">
        <v>119</v>
      </c>
      <c r="B35" s="38">
        <f>SUM(B31:B34)</f>
        <v>-6330</v>
      </c>
      <c r="C35" s="32"/>
      <c r="D35" s="38">
        <f>SUM(D31:D34)</f>
        <v>5350</v>
      </c>
    </row>
    <row r="36" spans="2:4" s="54" customFormat="1" ht="8.25">
      <c r="B36" s="56"/>
      <c r="C36" s="57"/>
      <c r="D36" s="56"/>
    </row>
    <row r="37" spans="1:4" ht="12.75">
      <c r="A37" s="7" t="s">
        <v>86</v>
      </c>
      <c r="B37" s="32"/>
      <c r="C37" s="32"/>
      <c r="D37" s="32"/>
    </row>
    <row r="38" spans="1:4" ht="12.75">
      <c r="A38" t="s">
        <v>87</v>
      </c>
      <c r="B38" s="32">
        <v>-10158</v>
      </c>
      <c r="C38" s="32"/>
      <c r="D38" s="32">
        <v>-3031</v>
      </c>
    </row>
    <row r="39" spans="1:4" ht="12.75">
      <c r="A39" t="s">
        <v>88</v>
      </c>
      <c r="B39" s="32">
        <v>0</v>
      </c>
      <c r="C39" s="32"/>
      <c r="D39" s="32">
        <v>437</v>
      </c>
    </row>
    <row r="40" spans="1:4" ht="12.75">
      <c r="A40" t="s">
        <v>120</v>
      </c>
      <c r="B40" s="32">
        <v>-25974</v>
      </c>
      <c r="C40" s="32"/>
      <c r="D40" s="32">
        <v>0</v>
      </c>
    </row>
    <row r="41" spans="1:4" ht="12.75">
      <c r="A41" t="s">
        <v>121</v>
      </c>
      <c r="B41" s="32">
        <v>-2900</v>
      </c>
      <c r="C41" s="32"/>
      <c r="D41" s="32">
        <v>0</v>
      </c>
    </row>
    <row r="42" spans="1:4" ht="12.75" hidden="1" outlineLevel="1">
      <c r="A42" t="s">
        <v>100</v>
      </c>
      <c r="B42" s="32">
        <v>0</v>
      </c>
      <c r="C42" s="32"/>
      <c r="D42" s="32">
        <v>0</v>
      </c>
    </row>
    <row r="43" spans="1:4" ht="12.75" collapsed="1">
      <c r="A43" t="s">
        <v>101</v>
      </c>
      <c r="B43" s="32">
        <v>-14519</v>
      </c>
      <c r="C43" s="32"/>
      <c r="D43" s="32">
        <v>-9893</v>
      </c>
    </row>
    <row r="44" spans="1:4" ht="12.75">
      <c r="A44" t="s">
        <v>102</v>
      </c>
      <c r="B44" s="32">
        <v>12511</v>
      </c>
      <c r="C44" s="32"/>
      <c r="D44" s="32">
        <v>8145</v>
      </c>
    </row>
    <row r="45" spans="1:4" ht="12.75">
      <c r="A45" t="s">
        <v>111</v>
      </c>
      <c r="B45" s="32">
        <v>390</v>
      </c>
      <c r="C45" s="32"/>
      <c r="D45" s="32">
        <v>0</v>
      </c>
    </row>
    <row r="46" spans="1:4" ht="12.75">
      <c r="A46" t="s">
        <v>89</v>
      </c>
      <c r="B46" s="32">
        <v>515</v>
      </c>
      <c r="C46" s="32"/>
      <c r="D46" s="32">
        <v>1358</v>
      </c>
    </row>
    <row r="47" spans="1:4" ht="12.75">
      <c r="A47" t="s">
        <v>99</v>
      </c>
      <c r="B47" s="32">
        <v>51</v>
      </c>
      <c r="C47" s="32"/>
      <c r="D47" s="32">
        <v>53</v>
      </c>
    </row>
    <row r="48" spans="1:4" ht="12.75">
      <c r="A48" t="s">
        <v>147</v>
      </c>
      <c r="B48" s="38">
        <f>SUM(B38:B47)</f>
        <v>-40084</v>
      </c>
      <c r="C48" s="32"/>
      <c r="D48" s="38">
        <f>SUM(D38:D47)</f>
        <v>-2931</v>
      </c>
    </row>
    <row r="49" spans="2:4" s="54" customFormat="1" ht="8.25">
      <c r="B49" s="57"/>
      <c r="C49" s="57"/>
      <c r="D49" s="57"/>
    </row>
    <row r="50" spans="1:4" ht="12.75">
      <c r="A50" s="7" t="s">
        <v>90</v>
      </c>
      <c r="B50" s="32"/>
      <c r="C50" s="32"/>
      <c r="D50" s="32"/>
    </row>
    <row r="51" spans="1:4" ht="12.75">
      <c r="A51" t="s">
        <v>50</v>
      </c>
      <c r="B51" s="32">
        <v>-1602</v>
      </c>
      <c r="C51" s="32"/>
      <c r="D51" s="32">
        <v>-202</v>
      </c>
    </row>
    <row r="52" spans="1:4" ht="12.75">
      <c r="A52" t="s">
        <v>131</v>
      </c>
      <c r="B52" s="32">
        <v>18000</v>
      </c>
      <c r="C52" s="32"/>
      <c r="D52" s="32">
        <v>0</v>
      </c>
    </row>
    <row r="53" spans="1:4" ht="12.75">
      <c r="A53" t="s">
        <v>122</v>
      </c>
      <c r="B53" s="37">
        <v>-99</v>
      </c>
      <c r="C53" s="32"/>
      <c r="D53" s="37">
        <v>0</v>
      </c>
    </row>
    <row r="54" spans="1:4" ht="12.75">
      <c r="A54" t="s">
        <v>123</v>
      </c>
      <c r="B54" s="38">
        <f>SUM(B51:B53)</f>
        <v>16299</v>
      </c>
      <c r="C54" s="32"/>
      <c r="D54" s="38">
        <f>SUM(D51:D53)</f>
        <v>-202</v>
      </c>
    </row>
    <row r="55" spans="2:4" s="54" customFormat="1" ht="8.25">
      <c r="B55" s="56"/>
      <c r="C55" s="57"/>
      <c r="D55" s="56"/>
    </row>
    <row r="56" spans="1:5" ht="12.75">
      <c r="A56" t="s">
        <v>132</v>
      </c>
      <c r="B56" s="32">
        <v>-30115</v>
      </c>
      <c r="C56" s="32"/>
      <c r="D56" s="32">
        <f>D35+D48+D54</f>
        <v>2217</v>
      </c>
      <c r="E56" s="42"/>
    </row>
    <row r="57" spans="2:4" s="54" customFormat="1" ht="8.25">
      <c r="B57" s="57"/>
      <c r="C57" s="57"/>
      <c r="D57" s="57"/>
    </row>
    <row r="58" spans="1:4" s="15" customFormat="1" ht="12.75">
      <c r="A58" s="15" t="s">
        <v>149</v>
      </c>
      <c r="B58" s="63">
        <v>26447</v>
      </c>
      <c r="C58" s="63"/>
      <c r="D58" s="63">
        <v>27926</v>
      </c>
    </row>
    <row r="59" spans="2:4" s="54" customFormat="1" ht="8.25">
      <c r="B59" s="57"/>
      <c r="C59" s="57"/>
      <c r="D59" s="57"/>
    </row>
    <row r="60" spans="1:4" s="15" customFormat="1" ht="12.75">
      <c r="A60" s="15" t="s">
        <v>150</v>
      </c>
      <c r="B60" s="64">
        <f>B56+B58</f>
        <v>-3668</v>
      </c>
      <c r="C60" s="63"/>
      <c r="D60" s="64">
        <f>D56+D58</f>
        <v>30143</v>
      </c>
    </row>
    <row r="61" s="54" customFormat="1" ht="8.25"/>
    <row r="62" spans="1:4" ht="12.75">
      <c r="A62" s="15" t="s">
        <v>94</v>
      </c>
      <c r="B62" s="3"/>
      <c r="C62" s="3"/>
      <c r="D62" s="3"/>
    </row>
    <row r="63" spans="2:4" s="51" customFormat="1" ht="8.25">
      <c r="B63" s="58"/>
      <c r="C63" s="58"/>
      <c r="D63" s="58"/>
    </row>
    <row r="64" spans="1:4" ht="12.75">
      <c r="A64" s="15"/>
      <c r="B64" s="40" t="s">
        <v>93</v>
      </c>
      <c r="C64" s="41"/>
      <c r="D64" s="40" t="s">
        <v>93</v>
      </c>
    </row>
    <row r="65" spans="1:4" ht="12.75">
      <c r="A65" s="15"/>
      <c r="B65" s="6" t="s">
        <v>135</v>
      </c>
      <c r="C65" s="6"/>
      <c r="D65" s="6" t="s">
        <v>136</v>
      </c>
    </row>
    <row r="66" spans="1:4" ht="12.75">
      <c r="A66" s="15"/>
      <c r="B66" s="6" t="s">
        <v>1</v>
      </c>
      <c r="C66" s="41"/>
      <c r="D66" s="6" t="s">
        <v>1</v>
      </c>
    </row>
    <row r="67" spans="2:4" s="51" customFormat="1" ht="8.25">
      <c r="B67" s="58"/>
      <c r="C67" s="58"/>
      <c r="D67" s="58"/>
    </row>
    <row r="68" spans="1:4" ht="12.75">
      <c r="A68" s="15" t="s">
        <v>12</v>
      </c>
      <c r="B68" s="3">
        <v>7444</v>
      </c>
      <c r="C68" s="3"/>
      <c r="D68" s="3">
        <v>32945</v>
      </c>
    </row>
    <row r="69" spans="1:4" ht="12.75">
      <c r="A69" s="15" t="s">
        <v>148</v>
      </c>
      <c r="B69" s="3">
        <v>-11112</v>
      </c>
      <c r="C69" s="3"/>
      <c r="D69" s="3">
        <v>-2802</v>
      </c>
    </row>
    <row r="70" spans="1:4" ht="13.5" thickBot="1">
      <c r="A70" s="15"/>
      <c r="B70" s="12">
        <f>SUM(B68:B69)</f>
        <v>-3668</v>
      </c>
      <c r="C70" s="3"/>
      <c r="D70" s="12">
        <f>SUM(D68:D69)</f>
        <v>30143</v>
      </c>
    </row>
    <row r="71" s="54" customFormat="1" ht="9" thickTop="1"/>
    <row r="72" spans="1:4" ht="12.75" customHeight="1">
      <c r="A72" s="68" t="s">
        <v>133</v>
      </c>
      <c r="B72" s="68"/>
      <c r="C72" s="68"/>
      <c r="D72" s="68"/>
    </row>
    <row r="73" spans="1:4" ht="12.75">
      <c r="A73" s="68"/>
      <c r="B73" s="68"/>
      <c r="C73" s="68"/>
      <c r="D73" s="68"/>
    </row>
    <row r="74" spans="1:4" ht="12.75">
      <c r="A74" s="48"/>
      <c r="B74" s="48"/>
      <c r="C74" s="48"/>
      <c r="D74" s="48"/>
    </row>
  </sheetData>
  <sheetProtection/>
  <mergeCells count="5">
    <mergeCell ref="A72:D73"/>
    <mergeCell ref="A4:D4"/>
    <mergeCell ref="A1:D1"/>
    <mergeCell ref="A2:D2"/>
    <mergeCell ref="A5:D5"/>
  </mergeCells>
  <printOptions horizontalCentered="1"/>
  <pageMargins left="1" right="0" top="0.25" bottom="0" header="0.5" footer="0.5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 5</cp:lastModifiedBy>
  <cp:lastPrinted>2010-08-26T06:24:15Z</cp:lastPrinted>
  <dcterms:created xsi:type="dcterms:W3CDTF">2002-10-16T03:53:43Z</dcterms:created>
  <dcterms:modified xsi:type="dcterms:W3CDTF">2010-08-26T07:01:34Z</dcterms:modified>
  <cp:category/>
  <cp:version/>
  <cp:contentType/>
  <cp:contentStatus/>
</cp:coreProperties>
</file>